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 (2)" sheetId="3" r:id="rId1"/>
    <sheet name="Sheet1" sheetId="5" r:id="rId2"/>
    <sheet name="Sheet2" sheetId="6" r:id="rId3"/>
    <sheet name="206" sheetId="7" r:id="rId4"/>
    <sheet name="Sheet5" sheetId="9" r:id="rId5"/>
    <sheet name="不含推免" sheetId="8" r:id="rId6"/>
  </sheets>
  <definedNames>
    <definedName name="_xlnm._FilterDatabase" localSheetId="0" hidden="1">'总表 (2)'!$A$1:$S$244</definedName>
    <definedName name="_xlnm._FilterDatabase" localSheetId="2" hidden="1">Sheet2!$A$1:$F$94</definedName>
  </definedNames>
  <calcPr calcId="144525"/>
  <pivotCaches>
    <pivotCache cacheId="0" r:id="rId7"/>
  </pivotCaches>
</workbook>
</file>

<file path=xl/sharedStrings.xml><?xml version="1.0" encoding="utf-8"?>
<sst xmlns="http://schemas.openxmlformats.org/spreadsheetml/2006/main" count="5495" uniqueCount="738">
  <si>
    <t>姓名</t>
  </si>
  <si>
    <t>考生编号</t>
  </si>
  <si>
    <t>报考专业代码</t>
  </si>
  <si>
    <t>报考专业名称</t>
  </si>
  <si>
    <t>专项计划</t>
  </si>
  <si>
    <t>初试总分</t>
  </si>
  <si>
    <t>复试专业基础</t>
  </si>
  <si>
    <t>复试外语能力测试</t>
  </si>
  <si>
    <t>复试综合素质及能力</t>
  </si>
  <si>
    <t>复试总成绩</t>
  </si>
  <si>
    <t>初试成绩+复试总成绩</t>
  </si>
  <si>
    <t>总排名</t>
  </si>
  <si>
    <t>是否录取</t>
  </si>
  <si>
    <t>拟录取代码</t>
  </si>
  <si>
    <t>拟录取专业</t>
  </si>
  <si>
    <t>拟录取类别</t>
  </si>
  <si>
    <t>拟录取导师</t>
  </si>
  <si>
    <t>拟录取学习方式</t>
  </si>
  <si>
    <t>奖助学金</t>
  </si>
  <si>
    <t>乔茜茜</t>
  </si>
  <si>
    <t>105101</t>
  </si>
  <si>
    <t>内科学</t>
  </si>
  <si>
    <t>是</t>
  </si>
  <si>
    <t>非定向</t>
  </si>
  <si>
    <t>易斌</t>
  </si>
  <si>
    <t>全日制</t>
  </si>
  <si>
    <t>非推免生奖学金/普通助学金</t>
  </si>
  <si>
    <t>周慧针</t>
  </si>
  <si>
    <t>105333432601052</t>
  </si>
  <si>
    <t>蒋卫红</t>
  </si>
  <si>
    <t>张乾婷</t>
  </si>
  <si>
    <t>105333430400129</t>
  </si>
  <si>
    <t>金萍</t>
  </si>
  <si>
    <t>王颖姣</t>
  </si>
  <si>
    <t>105333430500154</t>
  </si>
  <si>
    <t>刘芬</t>
  </si>
  <si>
    <t>邹佳峰</t>
  </si>
  <si>
    <t>105333431000313</t>
  </si>
  <si>
    <t>否</t>
  </si>
  <si>
    <t>放弃录取</t>
  </si>
  <si>
    <t>曹希凡</t>
  </si>
  <si>
    <t>105333431000315</t>
  </si>
  <si>
    <t>黄晓曦</t>
  </si>
  <si>
    <t>李明茹</t>
  </si>
  <si>
    <t>105333431000316</t>
  </si>
  <si>
    <t>孙剑</t>
  </si>
  <si>
    <t>朱灿</t>
  </si>
  <si>
    <t>105333431100385</t>
  </si>
  <si>
    <t>曹宇</t>
  </si>
  <si>
    <t>曹宇旋</t>
  </si>
  <si>
    <t>105333431500611</t>
  </si>
  <si>
    <t>王晓艳</t>
  </si>
  <si>
    <t>唐嘉璐</t>
  </si>
  <si>
    <t>刘少俊</t>
  </si>
  <si>
    <t>杨鑫宇</t>
  </si>
  <si>
    <t>105333431500609</t>
  </si>
  <si>
    <t>王建文</t>
  </si>
  <si>
    <t>徐联珊</t>
  </si>
  <si>
    <t>105333430500153</t>
  </si>
  <si>
    <t>吴淼</t>
  </si>
  <si>
    <t>李佳洋</t>
  </si>
  <si>
    <t>105333511801931</t>
  </si>
  <si>
    <t>钟江华</t>
  </si>
  <si>
    <t>姜舒晗</t>
  </si>
  <si>
    <t>105333431100387</t>
  </si>
  <si>
    <t>孟婕</t>
  </si>
  <si>
    <t>王照宇</t>
  </si>
  <si>
    <t>105333432400988</t>
  </si>
  <si>
    <t>陆士娟</t>
  </si>
  <si>
    <t>刘亦涛</t>
  </si>
  <si>
    <t>105333432100904</t>
  </si>
  <si>
    <t>张志辉</t>
  </si>
  <si>
    <t>韩丹琦</t>
  </si>
  <si>
    <t>105333430400130</t>
  </si>
  <si>
    <t>刘永超</t>
  </si>
  <si>
    <t>105333431100388</t>
  </si>
  <si>
    <t>成宇豪</t>
  </si>
  <si>
    <t>105333431000314</t>
  </si>
  <si>
    <t>陈雄</t>
  </si>
  <si>
    <t>张璐瑶</t>
  </si>
  <si>
    <t>105333150401227</t>
  </si>
  <si>
    <t>黄宇宏</t>
  </si>
  <si>
    <t>105333431100386</t>
  </si>
  <si>
    <t>黄雅芳</t>
  </si>
  <si>
    <t>105333431900810</t>
  </si>
  <si>
    <t>张渊</t>
  </si>
  <si>
    <t>105333431000310</t>
  </si>
  <si>
    <t>周兴</t>
  </si>
  <si>
    <t>105333424101709</t>
  </si>
  <si>
    <t>谢洁</t>
  </si>
  <si>
    <t>105333105413391</t>
  </si>
  <si>
    <t>推荐免试</t>
  </si>
  <si>
    <t>王芬</t>
  </si>
  <si>
    <t>推免生奖学金/推免生助学金</t>
  </si>
  <si>
    <t>潘盛磊</t>
  </si>
  <si>
    <t>105333106603390</t>
  </si>
  <si>
    <t>陆瑶</t>
  </si>
  <si>
    <t>姜雅琼</t>
  </si>
  <si>
    <t>105333100623397</t>
  </si>
  <si>
    <t>乔洁</t>
  </si>
  <si>
    <t>105333106953396</t>
  </si>
  <si>
    <t>张浩</t>
  </si>
  <si>
    <t>赵盼盼</t>
  </si>
  <si>
    <t>105333101613392</t>
  </si>
  <si>
    <t>田力</t>
  </si>
  <si>
    <t>毛夏雨</t>
  </si>
  <si>
    <t>105333105413393</t>
  </si>
  <si>
    <t>彭玉珍</t>
  </si>
  <si>
    <t>105333105313395</t>
  </si>
  <si>
    <t>姚晨姣</t>
  </si>
  <si>
    <t>颜灵妍</t>
  </si>
  <si>
    <t>105333105313394</t>
  </si>
  <si>
    <t>李昕</t>
  </si>
  <si>
    <t>莫嘉可</t>
  </si>
  <si>
    <t>105333105423449</t>
  </si>
  <si>
    <t>莫朝晖</t>
  </si>
  <si>
    <t>付怡雯</t>
  </si>
  <si>
    <t>105333107303448</t>
  </si>
  <si>
    <t>邓存红</t>
  </si>
  <si>
    <t>105333107193450</t>
  </si>
  <si>
    <t>杨燕</t>
  </si>
  <si>
    <t>105333106323451</t>
  </si>
  <si>
    <t>谢丽华</t>
  </si>
  <si>
    <t>黄园园</t>
  </si>
  <si>
    <t>105333105413446</t>
  </si>
  <si>
    <t>李紫怡</t>
  </si>
  <si>
    <t>105333104643445</t>
  </si>
  <si>
    <t>季淑琦</t>
  </si>
  <si>
    <t>105333105313447</t>
  </si>
  <si>
    <t>李超</t>
  </si>
  <si>
    <t>105333430421406</t>
  </si>
  <si>
    <t>100210</t>
  </si>
  <si>
    <t>外科学</t>
  </si>
  <si>
    <t>单独考试</t>
  </si>
  <si>
    <t>定向</t>
  </si>
  <si>
    <t>周建大</t>
  </si>
  <si>
    <t>无奖学金/无助学金</t>
  </si>
  <si>
    <t>何信</t>
  </si>
  <si>
    <t>105333430421404</t>
  </si>
  <si>
    <t>王琳维</t>
  </si>
  <si>
    <t>105333430421405</t>
  </si>
  <si>
    <t>朱红伟</t>
  </si>
  <si>
    <t>瞿吉浩然</t>
  </si>
  <si>
    <t>105333430421400</t>
  </si>
  <si>
    <t>李志强</t>
  </si>
  <si>
    <t>陈洁志</t>
  </si>
  <si>
    <t>105333430421401</t>
  </si>
  <si>
    <t>林昌伟</t>
  </si>
  <si>
    <t>汪涛</t>
  </si>
  <si>
    <t>105333430421402</t>
  </si>
  <si>
    <t>李鹏洲</t>
  </si>
  <si>
    <t>丛楚琦</t>
  </si>
  <si>
    <t>105333430421403</t>
  </si>
  <si>
    <t>陈世杰</t>
  </si>
  <si>
    <t>龙明慧</t>
  </si>
  <si>
    <t>105333432801139</t>
  </si>
  <si>
    <t>105111</t>
  </si>
  <si>
    <t>少干</t>
  </si>
  <si>
    <t>丁波泥</t>
  </si>
  <si>
    <t>孙楼迅</t>
  </si>
  <si>
    <t>105333330601399</t>
  </si>
  <si>
    <t>张翼</t>
  </si>
  <si>
    <t>罗子润</t>
  </si>
  <si>
    <t>105333431000328</t>
  </si>
  <si>
    <t>钱立元</t>
  </si>
  <si>
    <t>许洪春</t>
  </si>
  <si>
    <t>105333431000327</t>
  </si>
  <si>
    <t>金龙玉</t>
  </si>
  <si>
    <t>董觉非</t>
  </si>
  <si>
    <t>105333321101347</t>
  </si>
  <si>
    <t>谭靖</t>
  </si>
  <si>
    <t>黄振宇</t>
  </si>
  <si>
    <t>105333514501988</t>
  </si>
  <si>
    <t>龙智</t>
  </si>
  <si>
    <t>周键瀚</t>
  </si>
  <si>
    <t>105333432400991</t>
  </si>
  <si>
    <t>胡桂</t>
  </si>
  <si>
    <t>范一平</t>
  </si>
  <si>
    <t>105333431900816</t>
  </si>
  <si>
    <t>孙吉春</t>
  </si>
  <si>
    <t>段宇轩</t>
  </si>
  <si>
    <t>105333431000326</t>
  </si>
  <si>
    <t>余枭</t>
  </si>
  <si>
    <t>佘邦诺</t>
  </si>
  <si>
    <t>105333431500634</t>
  </si>
  <si>
    <t>谢双溪</t>
  </si>
  <si>
    <t>105333431900817</t>
  </si>
  <si>
    <t>吴涛</t>
  </si>
  <si>
    <t>105333431200473</t>
  </si>
  <si>
    <t>彭程</t>
  </si>
  <si>
    <t>廖玉婷</t>
  </si>
  <si>
    <t>105333451001803</t>
  </si>
  <si>
    <t>张剑权</t>
  </si>
  <si>
    <t>崔云治</t>
  </si>
  <si>
    <t>105333410301585</t>
  </si>
  <si>
    <t>邢增术</t>
  </si>
  <si>
    <t>阳立荣</t>
  </si>
  <si>
    <t>105333431800750</t>
  </si>
  <si>
    <t>吕蔡</t>
  </si>
  <si>
    <t>唐广松</t>
  </si>
  <si>
    <t>105333431100395</t>
  </si>
  <si>
    <t>杨凯鹏</t>
  </si>
  <si>
    <t>105333413701619</t>
  </si>
  <si>
    <t>杨毅军</t>
  </si>
  <si>
    <t>彭柏铭</t>
  </si>
  <si>
    <t>105333432801138</t>
  </si>
  <si>
    <t>汪子杰</t>
  </si>
  <si>
    <t>105333512401952</t>
  </si>
  <si>
    <t>夏鹰</t>
  </si>
  <si>
    <t>梁钰昌</t>
  </si>
  <si>
    <t>105333452001814</t>
  </si>
  <si>
    <t>曾思敏</t>
  </si>
  <si>
    <t>105333431200475</t>
  </si>
  <si>
    <t>洪薇</t>
  </si>
  <si>
    <t>105333431000329</t>
  </si>
  <si>
    <t>刘亿</t>
  </si>
  <si>
    <t>105333431500627</t>
  </si>
  <si>
    <t>王双尧</t>
  </si>
  <si>
    <t>105333431000330</t>
  </si>
  <si>
    <t>熊尉兰</t>
  </si>
  <si>
    <t>105333511801932</t>
  </si>
  <si>
    <t>裘辰煜</t>
  </si>
  <si>
    <t>105333104033459</t>
  </si>
  <si>
    <t>尹光明</t>
  </si>
  <si>
    <t>唐贵疆</t>
  </si>
  <si>
    <t>105333106603460</t>
  </si>
  <si>
    <t>汤进</t>
  </si>
  <si>
    <t>刘丁文</t>
  </si>
  <si>
    <t>105333105423458</t>
  </si>
  <si>
    <t>王龙</t>
  </si>
  <si>
    <t>叶永鑫</t>
  </si>
  <si>
    <t>105333105413455</t>
  </si>
  <si>
    <t>梁育瑄</t>
  </si>
  <si>
    <t>105333105553457</t>
  </si>
  <si>
    <t>朱利勇</t>
  </si>
  <si>
    <t>向延东</t>
  </si>
  <si>
    <t>105333101613456</t>
  </si>
  <si>
    <t>易波</t>
  </si>
  <si>
    <t>缪煜灿</t>
  </si>
  <si>
    <t>105333107433424</t>
  </si>
  <si>
    <t>吴唯</t>
  </si>
  <si>
    <t>汤嘉俊</t>
  </si>
  <si>
    <t>105333321701372</t>
  </si>
  <si>
    <t>105113</t>
  </si>
  <si>
    <t>骨科学</t>
  </si>
  <si>
    <t>邓幼文</t>
  </si>
  <si>
    <t>肖可</t>
  </si>
  <si>
    <t>105333431000332</t>
  </si>
  <si>
    <t>吴松</t>
  </si>
  <si>
    <t>王文博</t>
  </si>
  <si>
    <t>105333620202100</t>
  </si>
  <si>
    <t>邓庆</t>
  </si>
  <si>
    <t>105333105413461</t>
  </si>
  <si>
    <t>刘杰灵</t>
  </si>
  <si>
    <t>105333105413462</t>
  </si>
  <si>
    <t>李劲松</t>
  </si>
  <si>
    <t>吴雪</t>
  </si>
  <si>
    <t>105333106603475</t>
  </si>
  <si>
    <t>耳鼻咽喉科学</t>
  </si>
  <si>
    <t>谭国林</t>
  </si>
  <si>
    <t>张健</t>
  </si>
  <si>
    <t>105333451901812</t>
  </si>
  <si>
    <t>王天生</t>
  </si>
  <si>
    <t>李鑫龙</t>
  </si>
  <si>
    <t>105333432400997</t>
  </si>
  <si>
    <t>刘滋验</t>
  </si>
  <si>
    <t>105333141501219</t>
  </si>
  <si>
    <t>阮思扬</t>
  </si>
  <si>
    <t>105333430400136</t>
  </si>
  <si>
    <t>105115</t>
  </si>
  <si>
    <t>妇产科学</t>
  </si>
  <si>
    <t>曾飞</t>
  </si>
  <si>
    <t>李青清</t>
  </si>
  <si>
    <t>105333512401953</t>
  </si>
  <si>
    <t>张静</t>
  </si>
  <si>
    <t>李泽龙</t>
  </si>
  <si>
    <t>105333321701373</t>
  </si>
  <si>
    <t>米春梅</t>
  </si>
  <si>
    <t>胡维维</t>
  </si>
  <si>
    <t>105333431200476</t>
  </si>
  <si>
    <t>肖松舒</t>
  </si>
  <si>
    <t>向玉照</t>
  </si>
  <si>
    <t>105333432200924</t>
  </si>
  <si>
    <t>吴仪</t>
  </si>
  <si>
    <t>105333103933426</t>
  </si>
  <si>
    <t>100211</t>
  </si>
  <si>
    <t>孙信</t>
  </si>
  <si>
    <t>张静溪</t>
  </si>
  <si>
    <t>105333100893425</t>
  </si>
  <si>
    <t xml:space="preserve">肖松舒
</t>
  </si>
  <si>
    <t>崔子璇</t>
  </si>
  <si>
    <t>105333100623468</t>
  </si>
  <si>
    <t>徐大宝</t>
  </si>
  <si>
    <t>胡馨予</t>
  </si>
  <si>
    <t>105333101613472</t>
  </si>
  <si>
    <t>潘琼</t>
  </si>
  <si>
    <t>黄善愉</t>
  </si>
  <si>
    <t>105333105723466</t>
  </si>
  <si>
    <t>江瑶</t>
  </si>
  <si>
    <t>105333105423464</t>
  </si>
  <si>
    <t xml:space="preserve">曾飞
</t>
  </si>
  <si>
    <t>粟文秀</t>
  </si>
  <si>
    <t>105333102853463</t>
  </si>
  <si>
    <t xml:space="preserve">徐大宝
</t>
  </si>
  <si>
    <t>吴诗莹</t>
  </si>
  <si>
    <t>105333105333469</t>
  </si>
  <si>
    <t>席晓霄</t>
  </si>
  <si>
    <t>105333102263471</t>
  </si>
  <si>
    <t>徐思琪</t>
  </si>
  <si>
    <t>105333104033467</t>
  </si>
  <si>
    <t>杨彬</t>
  </si>
  <si>
    <t>105333104893470</t>
  </si>
  <si>
    <t>程春霞</t>
  </si>
  <si>
    <t>臧慧</t>
  </si>
  <si>
    <t>105333103673465</t>
  </si>
  <si>
    <t>易水晶</t>
  </si>
  <si>
    <t>何成丽</t>
  </si>
  <si>
    <t>105333431100390</t>
  </si>
  <si>
    <t>105102</t>
  </si>
  <si>
    <t>儿科学</t>
  </si>
  <si>
    <t>陈志衡</t>
  </si>
  <si>
    <t>徐裕洁</t>
  </si>
  <si>
    <t>105333413801656</t>
  </si>
  <si>
    <t>何庆南</t>
  </si>
  <si>
    <t>廖思祺</t>
  </si>
  <si>
    <t>105333431000319</t>
  </si>
  <si>
    <t>潘煜欣</t>
  </si>
  <si>
    <t>105333104643398</t>
  </si>
  <si>
    <t>赵明一</t>
  </si>
  <si>
    <t>黄丹</t>
  </si>
  <si>
    <t>105333100623453</t>
  </si>
  <si>
    <t>杨明华</t>
  </si>
  <si>
    <t>金秋艳</t>
  </si>
  <si>
    <t>105333103433452</t>
  </si>
  <si>
    <t>李卓颖</t>
  </si>
  <si>
    <t>黄江峰</t>
  </si>
  <si>
    <t>105333431004905</t>
  </si>
  <si>
    <t>100206</t>
  </si>
  <si>
    <t>皮肤病与性病学</t>
  </si>
  <si>
    <t>曾庆海</t>
  </si>
  <si>
    <t>彭玉欢</t>
  </si>
  <si>
    <t>105333431104908</t>
  </si>
  <si>
    <t>温雅清</t>
  </si>
  <si>
    <t>105333105333405</t>
  </si>
  <si>
    <t>陈静</t>
  </si>
  <si>
    <t>赵语祥</t>
  </si>
  <si>
    <t>105333106783403</t>
  </si>
  <si>
    <t>谭丽娜</t>
  </si>
  <si>
    <t>李昱瑾</t>
  </si>
  <si>
    <t>105333106743407</t>
  </si>
  <si>
    <t>吴宁玲</t>
  </si>
  <si>
    <t>105333103043404</t>
  </si>
  <si>
    <t>曾金容</t>
  </si>
  <si>
    <t>龙戴靖</t>
  </si>
  <si>
    <t>105333105413406</t>
  </si>
  <si>
    <t>王丹</t>
  </si>
  <si>
    <t>路婷婷</t>
  </si>
  <si>
    <t>105333105983400</t>
  </si>
  <si>
    <t>张珂奕</t>
  </si>
  <si>
    <t>105333105553401</t>
  </si>
  <si>
    <t>周淑</t>
  </si>
  <si>
    <t>105333103443402</t>
  </si>
  <si>
    <t>欧阳平翔</t>
  </si>
  <si>
    <t>105333105333399</t>
  </si>
  <si>
    <t>鲁建云</t>
  </si>
  <si>
    <t>郑宁</t>
  </si>
  <si>
    <t>105333103663479</t>
  </si>
  <si>
    <t>105118</t>
  </si>
  <si>
    <t>麻醉学</t>
  </si>
  <si>
    <t>廖琴</t>
  </si>
  <si>
    <t>武兰星</t>
  </si>
  <si>
    <t>105333106323477</t>
  </si>
  <si>
    <t>黄东</t>
  </si>
  <si>
    <t>胡姗姗</t>
  </si>
  <si>
    <t>105333106603476</t>
  </si>
  <si>
    <t>欧阳文</t>
  </si>
  <si>
    <t>赵珊珊</t>
  </si>
  <si>
    <t>105333101613478</t>
  </si>
  <si>
    <t>汪赛赢</t>
  </si>
  <si>
    <t>赵梦可</t>
  </si>
  <si>
    <t>105333411301593</t>
  </si>
  <si>
    <t>乐园</t>
  </si>
  <si>
    <t>李子媛</t>
  </si>
  <si>
    <t>105333430400138</t>
  </si>
  <si>
    <t>段开明</t>
  </si>
  <si>
    <t>刘芊喜</t>
  </si>
  <si>
    <t>105333502001882</t>
  </si>
  <si>
    <t>李梓蕊</t>
  </si>
  <si>
    <t>105333460601837</t>
  </si>
  <si>
    <t>田毅</t>
  </si>
  <si>
    <t>刘若璇</t>
  </si>
  <si>
    <t>105333214501266</t>
  </si>
  <si>
    <t>李丹</t>
  </si>
  <si>
    <t>张新宇</t>
  </si>
  <si>
    <t>105333431500646</t>
  </si>
  <si>
    <t>王滢捷</t>
  </si>
  <si>
    <t>105333530302051</t>
  </si>
  <si>
    <t>李昱</t>
  </si>
  <si>
    <t>105333140301203</t>
  </si>
  <si>
    <t>105333430400137</t>
  </si>
  <si>
    <t>105116</t>
  </si>
  <si>
    <t>眼科学</t>
  </si>
  <si>
    <t>邓志宏</t>
  </si>
  <si>
    <t>陈琪</t>
  </si>
  <si>
    <t>105333431200481</t>
  </si>
  <si>
    <t>彭立</t>
  </si>
  <si>
    <t>申雨晴</t>
  </si>
  <si>
    <t>105333440101751</t>
  </si>
  <si>
    <t>谢青</t>
  </si>
  <si>
    <t>涂密密</t>
  </si>
  <si>
    <t>105333431000335</t>
  </si>
  <si>
    <t>李紫嫣</t>
  </si>
  <si>
    <t>105333331001403</t>
  </si>
  <si>
    <t>桂维维</t>
  </si>
  <si>
    <t>105333431100401</t>
  </si>
  <si>
    <t>陈申</t>
  </si>
  <si>
    <t>105333107523428</t>
  </si>
  <si>
    <t>时梦迪</t>
  </si>
  <si>
    <t>105333100623427</t>
  </si>
  <si>
    <t>张华宏</t>
  </si>
  <si>
    <t>105333104033474</t>
  </si>
  <si>
    <t>熊炜</t>
  </si>
  <si>
    <t>孟子迪</t>
  </si>
  <si>
    <t>105333107593473</t>
  </si>
  <si>
    <t>李文杰</t>
  </si>
  <si>
    <t>龙攀遥</t>
  </si>
  <si>
    <t>105333431000321</t>
  </si>
  <si>
    <t>105104</t>
  </si>
  <si>
    <t>神经病学</t>
  </si>
  <si>
    <t>袁毅</t>
  </si>
  <si>
    <t>邹绵</t>
  </si>
  <si>
    <t>105333431100391</t>
  </si>
  <si>
    <t>杨国帅</t>
  </si>
  <si>
    <t>张家健</t>
  </si>
  <si>
    <t>105333232801311</t>
  </si>
  <si>
    <t>雷立芳</t>
  </si>
  <si>
    <t>张月</t>
  </si>
  <si>
    <t>105333432601053</t>
  </si>
  <si>
    <t>张如旭</t>
  </si>
  <si>
    <t>旭思哲</t>
  </si>
  <si>
    <t>105333460701842</t>
  </si>
  <si>
    <t>李家乐</t>
  </si>
  <si>
    <t>105333431000320</t>
  </si>
  <si>
    <t xml:space="preserve">罗颖	</t>
  </si>
  <si>
    <t>105333432100905</t>
  </si>
  <si>
    <t>刘纳</t>
  </si>
  <si>
    <t>105333430421399</t>
  </si>
  <si>
    <t>刘鼎</t>
  </si>
  <si>
    <t>朱晓曦</t>
  </si>
  <si>
    <t>105333101843454</t>
  </si>
  <si>
    <t>翁皓文</t>
  </si>
  <si>
    <t>105333440501761</t>
  </si>
  <si>
    <t>105108</t>
  </si>
  <si>
    <t>重症医学</t>
  </si>
  <si>
    <t>彭玥</t>
  </si>
  <si>
    <t>彭镇海</t>
  </si>
  <si>
    <t>105333432400989</t>
  </si>
  <si>
    <t>邢伟</t>
  </si>
  <si>
    <t>唐靖</t>
  </si>
  <si>
    <t>105333431200472</t>
  </si>
  <si>
    <t>欧好</t>
  </si>
  <si>
    <t>黄盼</t>
  </si>
  <si>
    <t>105333431900814</t>
  </si>
  <si>
    <t>曹玉芳</t>
  </si>
  <si>
    <t>肖辉</t>
  </si>
  <si>
    <t>105333432200920</t>
  </si>
  <si>
    <t>袁健凯</t>
  </si>
  <si>
    <t>105333431100394</t>
  </si>
  <si>
    <t>105107</t>
  </si>
  <si>
    <t>急诊医学</t>
  </si>
  <si>
    <t>孙传政</t>
  </si>
  <si>
    <t>王成禹</t>
  </si>
  <si>
    <t>105333431500621</t>
  </si>
  <si>
    <t>刘怀政</t>
  </si>
  <si>
    <t>孙文志</t>
  </si>
  <si>
    <t>105333432701098</t>
  </si>
  <si>
    <t>肖洁</t>
  </si>
  <si>
    <t>樊雨鑫</t>
  </si>
  <si>
    <t>105333413801657</t>
  </si>
  <si>
    <t>邹尚延</t>
  </si>
  <si>
    <t>105333431000323</t>
  </si>
  <si>
    <t>105109</t>
  </si>
  <si>
    <t>全科医学</t>
  </si>
  <si>
    <t>袁秀洪</t>
  </si>
  <si>
    <t>莫双飞</t>
  </si>
  <si>
    <t>105333432701101</t>
  </si>
  <si>
    <t>张子颖</t>
  </si>
  <si>
    <t>105333424501713</t>
  </si>
  <si>
    <t>放射肿瘤学</t>
  </si>
  <si>
    <t>105122</t>
  </si>
  <si>
    <t>黄程辉</t>
  </si>
  <si>
    <t>周倩文</t>
  </si>
  <si>
    <t>105333104643480</t>
  </si>
  <si>
    <t>曹培国</t>
  </si>
  <si>
    <t>吴伟杰</t>
  </si>
  <si>
    <t>105333100893429</t>
  </si>
  <si>
    <t>100214</t>
  </si>
  <si>
    <t>肿瘤学</t>
  </si>
  <si>
    <t>张曦</t>
  </si>
  <si>
    <t>孙浩嘉</t>
  </si>
  <si>
    <t>105333105983430</t>
  </si>
  <si>
    <t>刘学文</t>
  </si>
  <si>
    <t>孙俪桐</t>
  </si>
  <si>
    <t>105333102223431</t>
  </si>
  <si>
    <t>王琦</t>
  </si>
  <si>
    <t>杨忆欣</t>
  </si>
  <si>
    <t>105333431503136</t>
  </si>
  <si>
    <t>口腔医学</t>
  </si>
  <si>
    <t>陈良建</t>
  </si>
  <si>
    <t>瞿天予</t>
  </si>
  <si>
    <t>105333411903188</t>
  </si>
  <si>
    <t>刘德裕</t>
  </si>
  <si>
    <t>黄浩</t>
  </si>
  <si>
    <t>105333425203191</t>
  </si>
  <si>
    <t>曹英祺</t>
  </si>
  <si>
    <t>105333105333492</t>
  </si>
  <si>
    <t>郭新程</t>
  </si>
  <si>
    <t>李海毓</t>
  </si>
  <si>
    <t>105333105333493</t>
  </si>
  <si>
    <t>钟玉山</t>
  </si>
  <si>
    <t>105333104033491</t>
  </si>
  <si>
    <t>黄碧瑶</t>
  </si>
  <si>
    <t>105333431000340</t>
  </si>
  <si>
    <t>临床病理</t>
  </si>
  <si>
    <t>付华</t>
  </si>
  <si>
    <t>谢群枫</t>
  </si>
  <si>
    <t>105333431100404</t>
  </si>
  <si>
    <t>杨钦洁</t>
  </si>
  <si>
    <t>105333431411835</t>
  </si>
  <si>
    <t>105500</t>
  </si>
  <si>
    <t>药学</t>
  </si>
  <si>
    <t>谢悦良</t>
  </si>
  <si>
    <t>田方圆</t>
  </si>
  <si>
    <t>105333651304401</t>
  </si>
  <si>
    <t>100700</t>
  </si>
  <si>
    <t>周凌云</t>
  </si>
  <si>
    <t>韦思源</t>
  </si>
  <si>
    <t>105333105243496</t>
  </si>
  <si>
    <t>彭向东</t>
  </si>
  <si>
    <t>明煜鑫</t>
  </si>
  <si>
    <t>105333106323495</t>
  </si>
  <si>
    <t>李佐军</t>
  </si>
  <si>
    <t>周文秀</t>
  </si>
  <si>
    <t>105333104753494</t>
  </si>
  <si>
    <t>潘雨露</t>
  </si>
  <si>
    <t>105333430403754</t>
  </si>
  <si>
    <t>1002Z3</t>
  </si>
  <si>
    <t>临床药学</t>
  </si>
  <si>
    <t>曹意晨</t>
  </si>
  <si>
    <t>105333431503841</t>
  </si>
  <si>
    <t>阳国平</t>
  </si>
  <si>
    <t>冯灿</t>
  </si>
  <si>
    <t>105333512304332</t>
  </si>
  <si>
    <t>赵晨蕾</t>
  </si>
  <si>
    <t>105333100813441</t>
  </si>
  <si>
    <t>左笑丛</t>
  </si>
  <si>
    <t>杜永根</t>
  </si>
  <si>
    <t>105333103923434</t>
  </si>
  <si>
    <t>刘世坤</t>
  </si>
  <si>
    <t>赖昌鸿</t>
  </si>
  <si>
    <t>105333103923435</t>
  </si>
  <si>
    <t>蒙嘉慧</t>
  </si>
  <si>
    <t>105333105983440</t>
  </si>
  <si>
    <t>方伟进</t>
  </si>
  <si>
    <t>周建珠</t>
  </si>
  <si>
    <t>105333105983438</t>
  </si>
  <si>
    <t>郭成贤</t>
  </si>
  <si>
    <t>丘惠</t>
  </si>
  <si>
    <t>105333105983444</t>
  </si>
  <si>
    <t>吴婷婷</t>
  </si>
  <si>
    <t>105333105983442</t>
  </si>
  <si>
    <t>裴奇</t>
  </si>
  <si>
    <t>覃园芳</t>
  </si>
  <si>
    <t>105333105983443</t>
  </si>
  <si>
    <t>周宇松</t>
  </si>
  <si>
    <t>105333106613433</t>
  </si>
  <si>
    <t>徐慧琳</t>
  </si>
  <si>
    <t>105333102223439</t>
  </si>
  <si>
    <t>郭韧</t>
  </si>
  <si>
    <t>张思仪</t>
  </si>
  <si>
    <t>105333105423437</t>
  </si>
  <si>
    <t>陈洁</t>
  </si>
  <si>
    <t>105333105413436</t>
  </si>
  <si>
    <t>邹星宇</t>
  </si>
  <si>
    <t>105333430421398</t>
  </si>
  <si>
    <t>100104</t>
  </si>
  <si>
    <t>病理学与病理生理学</t>
  </si>
  <si>
    <t>李子祥</t>
  </si>
  <si>
    <t>105333105553389</t>
  </si>
  <si>
    <t>袁腊梅</t>
  </si>
  <si>
    <t>计数项:姓名</t>
  </si>
  <si>
    <t>符婕</t>
  </si>
  <si>
    <t>105333431100406</t>
  </si>
  <si>
    <t>105123</t>
  </si>
  <si>
    <t>放射影像学</t>
  </si>
  <si>
    <t>聂唯</t>
  </si>
  <si>
    <t>罗欣怡</t>
  </si>
  <si>
    <t>105333360701509</t>
  </si>
  <si>
    <t>周纯清</t>
  </si>
  <si>
    <t>105333432400998</t>
  </si>
  <si>
    <t>张克勤</t>
  </si>
  <si>
    <t>105333370301546</t>
  </si>
  <si>
    <t>舒祥权</t>
  </si>
  <si>
    <t>105333432801143</t>
  </si>
  <si>
    <t>邓荣</t>
  </si>
  <si>
    <t>105333105983486</t>
  </si>
  <si>
    <t>梁琪</t>
  </si>
  <si>
    <t>雷婷婷</t>
  </si>
  <si>
    <t>105333106313483</t>
  </si>
  <si>
    <t>容鹏飞</t>
  </si>
  <si>
    <t>廖佳婷</t>
  </si>
  <si>
    <t>105333105413485</t>
  </si>
  <si>
    <t>刘煌辉</t>
  </si>
  <si>
    <t>宋雅菲</t>
  </si>
  <si>
    <t>105333106783487</t>
  </si>
  <si>
    <t>柳茵</t>
  </si>
  <si>
    <t>105333106613482</t>
  </si>
  <si>
    <t>唐莎</t>
  </si>
  <si>
    <t>105333105413484</t>
  </si>
  <si>
    <t>朱李怡</t>
  </si>
  <si>
    <t>105333105413481</t>
  </si>
  <si>
    <t>郭晨红</t>
  </si>
  <si>
    <t>105333102263408</t>
  </si>
  <si>
    <t>100207</t>
  </si>
  <si>
    <t>影像医学与核医学</t>
  </si>
  <si>
    <t>马小倩</t>
  </si>
  <si>
    <t>周明泉</t>
  </si>
  <si>
    <t>105333106193409</t>
  </si>
  <si>
    <t>胡鹏志</t>
  </si>
  <si>
    <t>李湘</t>
  </si>
  <si>
    <t>105333430404419</t>
  </si>
  <si>
    <t>临床检验诊断学</t>
  </si>
  <si>
    <t>章玲玲</t>
  </si>
  <si>
    <t>赵一</t>
  </si>
  <si>
    <t>105333430404430</t>
  </si>
  <si>
    <t>高戈</t>
  </si>
  <si>
    <t>李楠</t>
  </si>
  <si>
    <t>105333430404432</t>
  </si>
  <si>
    <t>张文玲</t>
  </si>
  <si>
    <t>吴琳</t>
  </si>
  <si>
    <t>105333430404417</t>
  </si>
  <si>
    <t>罗秀菊</t>
  </si>
  <si>
    <t>李红</t>
  </si>
  <si>
    <t>105333430404427</t>
  </si>
  <si>
    <t>李建</t>
  </si>
  <si>
    <t>孙勇</t>
  </si>
  <si>
    <t>105333430404429</t>
  </si>
  <si>
    <t>张淑芳</t>
  </si>
  <si>
    <t>曲嘉萍</t>
  </si>
  <si>
    <t>105333413804645</t>
  </si>
  <si>
    <t>张瑶</t>
  </si>
  <si>
    <t>105333413804646</t>
  </si>
  <si>
    <t>赵星</t>
  </si>
  <si>
    <t>105333105423415</t>
  </si>
  <si>
    <t>邓昊</t>
  </si>
  <si>
    <t>王语寒</t>
  </si>
  <si>
    <t>105333103663420</t>
  </si>
  <si>
    <t>桂嵘</t>
  </si>
  <si>
    <t>桑健尧</t>
  </si>
  <si>
    <t>105333101613423</t>
  </si>
  <si>
    <t>傅云峰</t>
  </si>
  <si>
    <t>宋晓宏</t>
  </si>
  <si>
    <t>105333105553422</t>
  </si>
  <si>
    <t>罗雁威</t>
  </si>
  <si>
    <t>尹姮</t>
  </si>
  <si>
    <t>105333105423413</t>
  </si>
  <si>
    <t>聂新民</t>
  </si>
  <si>
    <t>杨琪</t>
  </si>
  <si>
    <t>105333105423421</t>
  </si>
  <si>
    <t>吴苑</t>
  </si>
  <si>
    <t>宛雪婷</t>
  </si>
  <si>
    <t>105333103433412</t>
  </si>
  <si>
    <t>许秀文</t>
  </si>
  <si>
    <t>105333102863410</t>
  </si>
  <si>
    <t>邢晓为</t>
  </si>
  <si>
    <t>105124</t>
  </si>
  <si>
    <t>黄尤柚</t>
  </si>
  <si>
    <t>105333105313418</t>
  </si>
  <si>
    <t>徐克前</t>
  </si>
  <si>
    <t>王卓</t>
  </si>
  <si>
    <t>105333107303411</t>
  </si>
  <si>
    <t>总计</t>
  </si>
  <si>
    <t>唐婷婷</t>
  </si>
  <si>
    <t>105333105333419</t>
  </si>
  <si>
    <t>蔡珏婷</t>
  </si>
  <si>
    <t>105333100893416</t>
  </si>
  <si>
    <t>鲁佳雪</t>
  </si>
  <si>
    <t>105333105333414</t>
  </si>
  <si>
    <t>王言诗</t>
  </si>
  <si>
    <t>105333105313417</t>
  </si>
  <si>
    <t>杨枝</t>
  </si>
  <si>
    <t>105333431200482</t>
  </si>
  <si>
    <t>超声医学</t>
  </si>
  <si>
    <t>肖际东</t>
  </si>
  <si>
    <t>曾玉燕</t>
  </si>
  <si>
    <t>105333431000342</t>
  </si>
  <si>
    <t>周平</t>
  </si>
  <si>
    <t>谢柳英</t>
  </si>
  <si>
    <t>105333512301951</t>
  </si>
  <si>
    <t>朱文晖</t>
  </si>
  <si>
    <t>李欢</t>
  </si>
  <si>
    <t>105333421601680</t>
  </si>
  <si>
    <t>蒋砚锋</t>
  </si>
  <si>
    <t>105333431100407</t>
  </si>
  <si>
    <t>周晋光</t>
  </si>
  <si>
    <t>105333110753488</t>
  </si>
  <si>
    <t>李雪梅</t>
  </si>
  <si>
    <t>105333110753489</t>
  </si>
  <si>
    <t>高峰</t>
  </si>
  <si>
    <t>刘迪杰</t>
  </si>
  <si>
    <t>105333110753490</t>
  </si>
  <si>
    <t>许煜婷</t>
  </si>
  <si>
    <t>105333103933432</t>
  </si>
  <si>
    <t>康复医学与理疗学</t>
  </si>
  <si>
    <t>李旭红</t>
  </si>
  <si>
    <t>代码</t>
  </si>
  <si>
    <t>核对</t>
  </si>
  <si>
    <t>拟录取专业代码</t>
  </si>
  <si>
    <t>拟录取专业名称</t>
  </si>
  <si>
    <t>研究方向</t>
  </si>
  <si>
    <t>导师</t>
  </si>
  <si>
    <t>内科学（消化）</t>
  </si>
  <si>
    <t>内科学（心内科）</t>
  </si>
  <si>
    <t>内科学（肾脏内科）</t>
  </si>
  <si>
    <t>刘雨晴</t>
  </si>
  <si>
    <t>蔡菁菁</t>
  </si>
  <si>
    <t>龚颖璇</t>
  </si>
  <si>
    <t>内科学（血液科）</t>
  </si>
  <si>
    <t>张艺璇</t>
  </si>
  <si>
    <t>吕奔</t>
  </si>
  <si>
    <t>杨盛波</t>
  </si>
  <si>
    <t>外科学（乳甲外）</t>
  </si>
  <si>
    <t>内科学（内分泌科）</t>
  </si>
  <si>
    <t>内科学（呼吸)</t>
  </si>
  <si>
    <t>外科学（泌尿外科）</t>
  </si>
  <si>
    <t>外科学（胃肠疝）</t>
  </si>
  <si>
    <t>外科学（胃肠外）</t>
  </si>
  <si>
    <t>序号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</si>
</sst>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00000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Arial"/>
      <charset val="0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DE3C36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DE3C36"/>
      <name val="宋体"/>
      <charset val="134"/>
      <scheme val="minor"/>
    </font>
    <font>
      <sz val="10"/>
      <name val="宋体"/>
      <charset val="0"/>
    </font>
    <font>
      <sz val="11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27" fillId="16" borderId="13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1" xfId="0" applyBorder="1" applyAlignment="1"/>
    <xf numFmtId="0" fontId="0" fillId="0" borderId="1" xfId="0" applyFont="1" applyBorder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1" fillId="0" borderId="1" xfId="0" applyFont="1" applyFill="1" applyBorder="1" applyAlignment="1"/>
    <xf numFmtId="0" fontId="3" fillId="2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4" xfId="0" applyFont="1" applyFill="1" applyBorder="1">
      <alignment vertical="center"/>
    </xf>
    <xf numFmtId="0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0" xfId="0" applyNumberFormat="1" applyAlignment="1">
      <alignment horizontal="right" vertical="center"/>
    </xf>
    <xf numFmtId="0" fontId="0" fillId="5" borderId="0" xfId="0" applyFill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177" fontId="0" fillId="5" borderId="1" xfId="0" applyNumberFormat="1" applyFill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/>
    </xf>
    <xf numFmtId="0" fontId="0" fillId="5" borderId="6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/>
    </xf>
    <xf numFmtId="0" fontId="0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5" borderId="5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176" fontId="0" fillId="0" borderId="1" xfId="0" applyNumberFormat="1" applyFont="1" applyBorder="1" applyAlignment="1">
      <alignment horizontal="left" vertical="center"/>
    </xf>
    <xf numFmtId="176" fontId="0" fillId="5" borderId="1" xfId="0" applyNumberFormat="1" applyFont="1" applyFill="1" applyBorder="1" applyAlignment="1">
      <alignment horizontal="left" vertical="center"/>
    </xf>
    <xf numFmtId="177" fontId="0" fillId="0" borderId="1" xfId="0" applyNumberFormat="1" applyBorder="1" applyAlignment="1" quotePrefix="1">
      <alignment horizontal="left" vertical="center"/>
    </xf>
    <xf numFmtId="0" fontId="0" fillId="0" borderId="1" xfId="0" applyBorder="1" applyAlignment="1" quotePrefix="1">
      <alignment horizontal="left" vertical="center"/>
    </xf>
    <xf numFmtId="0" fontId="0" fillId="0" borderId="1" xfId="0" applyBorder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6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pivotCacheDefinition" Target="pivotCache/pivotCacheDefinition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016.687662037" refreshedBy="pc" recordCount="204">
  <cacheSource type="worksheet">
    <worksheetSource ref="A1:S244" sheet="总表 (2)"/>
  </cacheSource>
  <cacheFields count="19">
    <cacheField name="姓名" numFmtId="0">
      <sharedItems count="204">
        <s v="李超"/>
        <s v="何信"/>
        <s v="王琳维"/>
        <s v="瞿吉浩然"/>
        <s v="陈洁志"/>
        <s v="汪涛"/>
        <s v="丛楚琦"/>
        <s v="龙明慧"/>
        <s v="孙楼迅"/>
        <s v="罗子润"/>
        <s v="许洪春"/>
        <s v="董觉非"/>
        <s v="黄振宇"/>
        <s v="周键瀚"/>
        <s v="范一平"/>
        <s v="段宇轩"/>
        <s v="佘邦诺"/>
        <s v="谢双溪"/>
        <s v="吴涛"/>
        <s v="廖玉婷"/>
        <s v="崔云治"/>
        <s v="阳立荣"/>
        <s v="唐广松"/>
        <s v="杨凯鹏"/>
        <s v="彭柏铭"/>
        <s v="汪子杰"/>
        <s v="梁钰昌"/>
        <s v="曾思敏"/>
        <s v="洪薇"/>
        <s v="刘亿"/>
        <s v="王双尧"/>
        <s v="熊尉兰"/>
        <s v="裘辰煜"/>
        <s v="唐贵疆"/>
        <s v="刘丁文"/>
        <s v="叶永鑫"/>
        <s v="梁育瑄"/>
        <s v="向延东"/>
        <s v="缪煜灿"/>
        <s v="汤嘉俊"/>
        <s v="肖可"/>
        <s v="王文博"/>
        <s v="邓庆"/>
        <s v="刘杰灵"/>
        <s v="吴雪"/>
        <s v="张健"/>
        <s v="李鑫龙"/>
        <s v="刘滋验"/>
        <s v="阮思扬"/>
        <s v="李青清"/>
        <s v="李泽龙"/>
        <s v="胡维维"/>
        <s v="向玉照"/>
        <s v="吴仪"/>
        <s v="张静溪"/>
        <s v="崔子璇"/>
        <s v="胡馨予"/>
        <s v="黄善愉"/>
        <s v="江瑶"/>
        <s v="粟文秀"/>
        <s v="吴诗莹"/>
        <s v="席晓霄"/>
        <s v="徐思琪"/>
        <s v="杨彬"/>
        <s v="臧慧"/>
        <s v="何成丽"/>
        <s v="徐裕洁"/>
        <s v="廖思祺"/>
        <s v="潘煜欣"/>
        <s v="黄丹"/>
        <s v="金秋艳"/>
        <s v="黄江峰"/>
        <s v="彭玉欢"/>
        <s v="温雅清"/>
        <s v="赵语祥"/>
        <s v="李昱瑾"/>
        <s v="吴宁玲"/>
        <s v="龙戴靖"/>
        <s v="路婷婷"/>
        <s v="张珂奕"/>
        <s v="周淑"/>
        <s v="欧阳平翔"/>
        <s v="郑宁"/>
        <s v="武兰星"/>
        <s v="胡姗姗"/>
        <s v="赵珊珊"/>
        <s v="赵梦可"/>
        <s v="李子媛"/>
        <s v="刘芊喜"/>
        <s v="李梓蕊"/>
        <s v="刘若璇"/>
        <s v="张新宇"/>
        <s v="王滢捷"/>
        <s v="李昱"/>
        <s v="张静"/>
        <s v="陈琪"/>
        <s v="申雨晴"/>
        <s v="涂密密"/>
        <s v="李紫嫣"/>
        <s v="桂维维"/>
        <s v="陈申"/>
        <s v="时梦迪"/>
        <s v="张华宏"/>
        <s v="孟子迪"/>
        <s v="龙攀遥"/>
        <s v="邹绵"/>
        <s v="张家健"/>
        <s v="张月"/>
        <s v="旭思哲"/>
        <s v="李家乐"/>
        <s v="罗颖_x0009_"/>
        <s v="刘纳"/>
        <s v="朱晓曦"/>
        <s v="翁皓文"/>
        <s v="彭镇海"/>
        <s v="唐靖"/>
        <s v="黄盼"/>
        <s v="肖辉"/>
        <s v="袁健凯"/>
        <s v="王成禹"/>
        <s v="孙文志"/>
        <s v="樊雨鑫"/>
        <s v="邹尚延"/>
        <s v="莫双飞"/>
        <s v="张子颖"/>
        <s v="周倩文"/>
        <s v="吴伟杰"/>
        <s v="孙浩嘉"/>
        <s v="孙俪桐"/>
        <s v="杨忆欣"/>
        <s v="瞿天予"/>
        <s v="黄浩"/>
        <s v="曹英祺"/>
        <s v="李海毓"/>
        <s v="钟玉山"/>
        <s v="黄碧瑶"/>
        <s v="谢群枫"/>
        <s v="杨钦洁"/>
        <s v="田方圆"/>
        <s v="韦思源"/>
        <s v="明煜鑫"/>
        <s v="周文秀"/>
        <s v="潘雨露"/>
        <s v="曹意晨"/>
        <s v="冯灿"/>
        <s v="赵晨蕾"/>
        <s v="杜永根"/>
        <s v="赖昌鸿"/>
        <s v="蒙嘉慧"/>
        <s v="周建珠"/>
        <s v="丘惠"/>
        <s v="吴婷婷"/>
        <s v="覃园芳"/>
        <s v="周宇松"/>
        <s v="徐慧琳"/>
        <s v="张思仪"/>
        <s v="陈洁"/>
        <s v="邹星宇"/>
        <s v="李子祥"/>
        <s v="符婕"/>
        <s v="罗欣怡"/>
        <s v="周纯清"/>
        <s v="张克勤"/>
        <s v="舒祥权"/>
        <s v="邓荣"/>
        <s v="雷婷婷"/>
        <s v="廖佳婷"/>
        <s v="宋雅菲"/>
        <s v="谭靖"/>
        <s v="唐莎"/>
        <s v="朱李怡"/>
        <s v="郭晨红"/>
        <s v="周明泉"/>
        <s v="李湘"/>
        <s v="赵一"/>
        <s v="李楠"/>
        <s v="吴琳"/>
        <s v="李红"/>
        <s v="孙勇"/>
        <s v="曲嘉萍"/>
        <s v="张瑶"/>
        <s v="赵星"/>
        <s v="王语寒"/>
        <s v="桑健尧"/>
        <s v="宋晓宏"/>
        <s v="尹姮"/>
        <s v="杨琪"/>
        <s v="宛雪婷"/>
        <s v="许秀文"/>
        <s v="黄尤柚"/>
        <s v="王卓"/>
        <s v="唐婷婷"/>
        <s v="蔡珏婷"/>
        <s v="鲁佳雪"/>
        <s v="王言诗"/>
        <s v="杨枝"/>
        <s v="曾玉燕"/>
        <s v="谢柳英"/>
        <s v="李欢"/>
        <s v="蒋砚锋"/>
        <s v="周晋光"/>
        <s v="李雪梅"/>
        <s v="刘迪杰"/>
        <s v="许煜婷"/>
      </sharedItems>
    </cacheField>
    <cacheField name="考生编号" numFmtId="0">
      <sharedItems count="204">
        <s v="105333430421406"/>
        <s v="105333430421404"/>
        <s v="105333430421405"/>
        <s v="105333430421400"/>
        <s v="105333430421401"/>
        <s v="105333430421402"/>
        <s v="105333430421403"/>
        <s v="105333432801139"/>
        <s v="105333330601399"/>
        <s v="105333431000328"/>
        <s v="105333431000327"/>
        <s v="105333321101347"/>
        <s v="105333514501988"/>
        <s v="105333432400991"/>
        <s v="105333431900816"/>
        <s v="105333431000326"/>
        <s v="105333431500634"/>
        <s v="105333431900817"/>
        <s v="105333431200473"/>
        <s v="105333451001803"/>
        <s v="105333410301585"/>
        <s v="105333431800750"/>
        <s v="105333431100395"/>
        <s v="105333413701619"/>
        <s v="105333432801138"/>
        <s v="105333512401952"/>
        <s v="105333452001814"/>
        <s v="105333431200475"/>
        <s v="105333431000329"/>
        <s v="105333431500627"/>
        <s v="105333431000330"/>
        <s v="105333511801932"/>
        <s v="105333104033459"/>
        <s v="105333106603460"/>
        <s v="105333105423458"/>
        <s v="105333105413455"/>
        <s v="105333105553457"/>
        <s v="105333101613456"/>
        <s v="105333107433424"/>
        <s v="105333321701372"/>
        <s v="105333431000332"/>
        <s v="105333620202100"/>
        <s v="105333105413461"/>
        <s v="105333105413462"/>
        <s v="105333106603475"/>
        <s v="105333451901812"/>
        <s v="105333432400997"/>
        <s v="105333141501219"/>
        <s v="105333430400136"/>
        <s v="105333512401953"/>
        <s v="105333321701373"/>
        <s v="105333431200476"/>
        <s v="105333432200924"/>
        <s v="105333103933426"/>
        <s v="105333100893425"/>
        <s v="105333100623468"/>
        <s v="105333101613472"/>
        <s v="105333105723466"/>
        <s v="105333105423464"/>
        <s v="105333102853463"/>
        <s v="105333105333469"/>
        <s v="105333102263471"/>
        <s v="105333104033467"/>
        <s v="105333104893470"/>
        <s v="105333103673465"/>
        <s v="105333431100390"/>
        <s v="105333413801656"/>
        <s v="105333431000319"/>
        <s v="105333104643398"/>
        <s v="105333100623453"/>
        <s v="105333103433452"/>
        <s v="105333431004905"/>
        <s v="105333431104908"/>
        <s v="105333105333405"/>
        <s v="105333106783403"/>
        <s v="105333106743407"/>
        <s v="105333103043404"/>
        <s v="105333105413406"/>
        <s v="105333105983400"/>
        <s v="105333105553401"/>
        <s v="105333103443402"/>
        <s v="105333105333399"/>
        <s v="105333103663479"/>
        <s v="105333106323477"/>
        <s v="105333106603476"/>
        <s v="105333101613478"/>
        <s v="105333411301593"/>
        <s v="105333430400138"/>
        <s v="105333502001882"/>
        <s v="105333460601837"/>
        <s v="105333214501266"/>
        <s v="105333431500646"/>
        <s v="105333530302051"/>
        <s v="105333140301203"/>
        <s v="105333430400137"/>
        <s v="105333431200481"/>
        <s v="105333440101751"/>
        <s v="105333431000335"/>
        <s v="105333331001403"/>
        <s v="105333431100401"/>
        <s v="105333107523428"/>
        <s v="105333100623427"/>
        <s v="105333104033474"/>
        <s v="105333107593473"/>
        <s v="105333431000321"/>
        <s v="105333431100391"/>
        <s v="105333232801311"/>
        <s v="105333432601053"/>
        <s v="105333460701842"/>
        <s v="105333431000320"/>
        <s v="105333432100905"/>
        <s v="105333430421399"/>
        <s v="105333101843454"/>
        <s v="105333440501761"/>
        <s v="105333432400989"/>
        <s v="105333431200472"/>
        <s v="105333431900814"/>
        <s v="105333432200920"/>
        <s v="105333431100394"/>
        <s v="105333431500621"/>
        <s v="105333432701098"/>
        <s v="105333413801657"/>
        <s v="105333431000323"/>
        <s v="105333432701101"/>
        <s v="105333424501713"/>
        <s v="105333104643480"/>
        <s v="105333100893429"/>
        <s v="105333105983430"/>
        <s v="105333102223431"/>
        <s v="105333431503136"/>
        <s v="105333411903188"/>
        <s v="105333425203191"/>
        <s v="105333105333492"/>
        <s v="105333105333493"/>
        <s v="105333104033491"/>
        <s v="105333431000340"/>
        <s v="105333431100404"/>
        <s v="105333431411835"/>
        <s v="105333651304401"/>
        <s v="105333105243496"/>
        <s v="105333106323495"/>
        <s v="105333104753494"/>
        <s v="105333430403754"/>
        <s v="105333431503841"/>
        <s v="105333512304332"/>
        <s v="105333100813441"/>
        <s v="105333103923434"/>
        <s v="105333103923435"/>
        <s v="105333105983440"/>
        <s v="105333105983438"/>
        <s v="105333105983444"/>
        <s v="105333105983442"/>
        <s v="105333105983443"/>
        <s v="105333106613433"/>
        <s v="105333102223439"/>
        <s v="105333105423437"/>
        <s v="105333105413436"/>
        <s v="105333430421398"/>
        <s v="105333105553389"/>
        <s v="105333431100406"/>
        <s v="105333360701509"/>
        <s v="105333432400998"/>
        <s v="105333370301546"/>
        <s v="105333432801143"/>
        <s v="105333105983486"/>
        <s v="105333106313483"/>
        <s v="105333105413485"/>
        <s v="105333106783487"/>
        <s v="105333106613482"/>
        <s v="105333105413484"/>
        <s v="105333105413481"/>
        <s v="105333102263408"/>
        <s v="105333106193409"/>
        <s v="105333430404419"/>
        <s v="105333430404430"/>
        <s v="105333430404432"/>
        <s v="105333430404417"/>
        <s v="105333430404427"/>
        <s v="105333430404429"/>
        <s v="105333413804645"/>
        <s v="105333413804646"/>
        <s v="105333105423415"/>
        <s v="105333103663420"/>
        <s v="105333101613423"/>
        <s v="105333105553422"/>
        <s v="105333105423413"/>
        <s v="105333105423421"/>
        <s v="105333103433412"/>
        <s v="105333102863410"/>
        <s v="105333105313418"/>
        <s v="105333107303411"/>
        <s v="105333105333419"/>
        <s v="105333100893416"/>
        <s v="105333105333414"/>
        <s v="105333105313417"/>
        <s v="105333431200482"/>
        <s v="105333431000342"/>
        <s v="105333512301951"/>
        <s v="105333421601680"/>
        <s v="105333431100407"/>
        <s v="105333110753488"/>
        <s v="105333110753489"/>
        <s v="105333110753490"/>
        <s v="105333103933432"/>
      </sharedItems>
    </cacheField>
    <cacheField name="报考专业代码" numFmtId="0">
      <sharedItems containsNumber="1" containsInteger="1" containsMixedTypes="1" count="33">
        <s v="100210"/>
        <s v="105111"/>
        <s v="105113"/>
        <n v="105113"/>
        <n v="105117"/>
        <s v="105115"/>
        <s v="100211"/>
        <s v="105102"/>
        <n v="100202"/>
        <s v="100206"/>
        <s v="105118"/>
        <s v="105116"/>
        <n v="100212"/>
        <s v="105104"/>
        <n v="100204"/>
        <s v="105108"/>
        <s v="105107"/>
        <s v="105109"/>
        <n v="105122"/>
        <s v="100214"/>
        <n v="105200"/>
        <n v="105119"/>
        <s v="105500"/>
        <s v="100700"/>
        <s v="1002Z3"/>
        <s v="100104"/>
        <s v="105123"/>
        <s v="100207"/>
        <n v="100208"/>
        <s v="105124"/>
        <n v="100215"/>
        <n v="105116" u="1"/>
        <n v="100214" u="1"/>
      </sharedItems>
    </cacheField>
    <cacheField name="报考专业名称" numFmtId="0">
      <sharedItems count="24">
        <s v="外科学"/>
        <s v="骨科学"/>
        <s v="耳鼻咽喉科学"/>
        <s v="妇产科学"/>
        <s v="儿科学"/>
        <s v="皮肤病与性病学"/>
        <s v="麻醉学"/>
        <s v="眼科学"/>
        <s v="神经病学"/>
        <s v="重症医学"/>
        <s v="急诊医学"/>
        <s v="全科医学"/>
        <s v="放射肿瘤学"/>
        <s v="肿瘤学"/>
        <s v="口腔医学"/>
        <s v="临床病理"/>
        <s v="药学"/>
        <s v="临床药学"/>
        <s v="病理学与病理生理学"/>
        <s v="放射影像学"/>
        <s v="影像医学与核医学"/>
        <s v="临床检验诊断学"/>
        <s v="超声医学"/>
        <s v="康复医学与理疗学"/>
      </sharedItems>
    </cacheField>
    <cacheField name="专项计划" numFmtId="0">
      <sharedItems containsBlank="1" count="4">
        <s v="单独考试"/>
        <s v="少干"/>
        <m/>
        <s v="推荐免试"/>
      </sharedItems>
    </cacheField>
    <cacheField name="初试总分" numFmtId="0">
      <sharedItems containsString="0" containsBlank="1" containsNumber="1" containsInteger="1" minValue="0" maxValue="410" count="63">
        <n v="369"/>
        <n v="362"/>
        <n v="341"/>
        <n v="309"/>
        <n v="308"/>
        <n v="299"/>
        <n v="267"/>
        <n v="410"/>
        <n v="384"/>
        <n v="382"/>
        <n v="388"/>
        <n v="383"/>
        <n v="358"/>
        <n v="353"/>
        <n v="355"/>
        <n v="387"/>
        <n v="363"/>
        <n v="346"/>
        <n v="379"/>
        <n v="373"/>
        <n v="365"/>
        <n v="370"/>
        <n v="354"/>
        <n v="375"/>
        <n v="360"/>
        <m/>
        <n v="352"/>
        <n v="0"/>
        <n v="367"/>
        <n v="351"/>
        <n v="401"/>
        <n v="378"/>
        <n v="390"/>
        <n v="357"/>
        <n v="350"/>
        <n v="393"/>
        <n v="345"/>
        <n v="377"/>
        <n v="364"/>
        <n v="338"/>
        <n v="326"/>
        <n v="335"/>
        <n v="329"/>
        <n v="389"/>
        <n v="400"/>
        <n v="380"/>
        <n v="399"/>
        <n v="356"/>
        <n v="344"/>
        <n v="340"/>
        <n v="368"/>
        <n v="376"/>
        <n v="349"/>
        <n v="327"/>
        <n v="336"/>
        <n v="323"/>
        <n v="321"/>
        <n v="328"/>
        <n v="334"/>
        <n v="289"/>
        <n v="392"/>
        <n v="403"/>
        <n v="381"/>
      </sharedItems>
    </cacheField>
    <cacheField name="复试专业基础" numFmtId="0">
      <sharedItems containsString="0" containsBlank="1" containsNumber="1" minValue="0" maxValue="98.5" count="48">
        <n v="78.5"/>
        <n v="70.5"/>
        <n v="60.5"/>
        <n v="76.5"/>
        <n v="66.5"/>
        <n v="64"/>
        <n v="65"/>
        <n v="75"/>
        <n v="72"/>
        <n v="74"/>
        <n v="71.5"/>
        <n v="69"/>
        <n v="63.5"/>
        <n v="68"/>
        <n v="61"/>
        <n v="63"/>
        <n v="70"/>
        <n v="79"/>
        <n v="61.5"/>
        <n v="71"/>
        <n v="82"/>
        <n v="66"/>
        <m/>
        <n v="77"/>
        <n v="73"/>
        <n v="89"/>
        <n v="86"/>
        <n v="85"/>
        <n v="76"/>
        <n v="60"/>
        <n v="33"/>
        <n v="91"/>
        <n v="88"/>
        <n v="83"/>
        <n v="87"/>
        <n v="67"/>
        <n v="94.5"/>
        <n v="80"/>
        <n v="82.5"/>
        <n v="78"/>
        <n v="98.5"/>
        <n v="86.5"/>
        <n v="93"/>
        <n v="96"/>
        <n v="90"/>
        <n v="92"/>
        <n v="84"/>
        <n v="81"/>
      </sharedItems>
    </cacheField>
    <cacheField name="复试外语能力测试" numFmtId="0">
      <sharedItems containsString="0" containsBlank="1" containsNumber="1" minValue="0" maxValue="96.3" count="56">
        <n v="77"/>
        <n v="66"/>
        <n v="78"/>
        <n v="84"/>
        <n v="63"/>
        <n v="67"/>
        <n v="76"/>
        <n v="81"/>
        <n v="80"/>
        <n v="86"/>
        <n v="61"/>
        <n v="71"/>
        <n v="60.5"/>
        <n v="72"/>
        <n v="65"/>
        <n v="74.5"/>
        <n v="60"/>
        <m/>
        <n v="73"/>
        <n v="88.7"/>
        <n v="87.3"/>
        <n v="85.7"/>
        <n v="92.3"/>
        <n v="90"/>
        <n v="92.8"/>
        <n v="85.3"/>
        <n v="82"/>
        <n v="92"/>
        <n v="87"/>
        <n v="88"/>
        <n v="70"/>
        <n v="83"/>
        <n v="68"/>
        <n v="93"/>
        <n v="85"/>
        <n v="89.3"/>
        <n v="83.7"/>
        <n v="89"/>
        <n v="81.7"/>
        <n v="73.7"/>
        <n v="87.67"/>
        <n v="88.67"/>
        <n v="76.33"/>
        <n v="95"/>
        <n v="90.8"/>
        <n v="91"/>
        <n v="89.7"/>
        <n v="88.6"/>
        <n v="72.4"/>
        <n v="40"/>
        <n v="58"/>
        <n v="93.7"/>
        <n v="96.3"/>
        <n v="84.3"/>
        <n v="90.3"/>
        <n v="82.3"/>
      </sharedItems>
    </cacheField>
    <cacheField name="复试综合素质及能力" numFmtId="0">
      <sharedItems containsString="0" containsBlank="1" containsNumber="1" minValue="0" maxValue="98" count="72">
        <n v="85"/>
        <n v="63"/>
        <n v="72"/>
        <n v="81"/>
        <n v="73"/>
        <n v="65"/>
        <n v="68"/>
        <n v="80.5"/>
        <n v="66"/>
        <n v="82"/>
        <n v="76.5"/>
        <n v="73.5"/>
        <n v="68.5"/>
        <n v="79.5"/>
        <n v="84"/>
        <n v="90.5"/>
        <n v="86"/>
        <n v="60.5"/>
        <n v="75"/>
        <n v="61"/>
        <n v="61.5"/>
        <n v="63.5"/>
        <n v="69"/>
        <n v="74"/>
        <m/>
        <n v="78.5"/>
        <n v="89.8"/>
        <n v="88.8"/>
        <n v="91.3"/>
        <n v="82.7"/>
        <n v="73.8"/>
        <n v="71.4"/>
        <n v="67.6"/>
        <n v="80"/>
        <n v="95"/>
        <n v="98"/>
        <n v="78"/>
        <n v="74.3"/>
        <n v="77.3"/>
        <n v="83.5"/>
        <n v="71.5"/>
        <n v="86.2"/>
        <n v="77.2"/>
        <n v="86.6"/>
        <n v="77"/>
        <n v="87.6"/>
        <n v="85.6"/>
        <n v="88.05"/>
        <n v="90.3"/>
        <n v="83.3"/>
        <n v="85.4"/>
        <n v="93"/>
        <n v="89"/>
        <n v="83"/>
        <n v="88.5"/>
        <n v="88.6"/>
        <n v="92.6"/>
        <n v="90"/>
        <n v="88"/>
        <n v="94"/>
        <n v="96"/>
        <n v="92"/>
        <n v="70"/>
        <n v="79"/>
        <n v="91.8"/>
        <n v="91.65"/>
        <n v="91.45"/>
        <n v="85.1"/>
        <n v="87.25"/>
        <n v="77.8"/>
        <n v="71"/>
        <n v="62"/>
      </sharedItems>
    </cacheField>
    <cacheField name="复试总成绩" numFmtId="0">
      <sharedItems containsString="0" containsBlank="1" containsNumber="1" minValue="0" maxValue="286.5" count="96">
        <n v="240.5"/>
        <n v="199.5"/>
        <n v="210.5"/>
        <n v="241.5"/>
        <n v="202.5"/>
        <n v="196"/>
        <n v="209"/>
        <n v="223.5"/>
        <n v="219"/>
        <n v="235"/>
        <n v="228.5"/>
        <n v="225"/>
        <n v="217"/>
        <n v="212.5"/>
        <n v="216.5"/>
        <n v="237.5"/>
        <n v="229"/>
        <n v="231.5"/>
        <n v="196.5"/>
        <n v="226"/>
        <n v="211"/>
        <n v="216"/>
        <n v="230.5"/>
        <n v="192"/>
        <n v="195.5"/>
        <n v="199"/>
        <n v="206"/>
        <n v="200"/>
        <n v="215"/>
        <n v="193"/>
        <n v="203.5"/>
        <m/>
        <n v="232"/>
        <n v="224.5"/>
        <n v="214"/>
        <n v="267.5"/>
        <n v="263.1"/>
        <n v="259.5"/>
        <n v="259.6"/>
        <n v="237.7"/>
        <n v="226.6"/>
        <n v="220.7"/>
        <n v="182.6"/>
        <n v="268"/>
        <n v="259"/>
        <n v="247"/>
        <n v="270"/>
        <n v="273"/>
        <n v="225.5"/>
        <n v="211.3"/>
        <n v="220.3"/>
        <n v="210"/>
        <n v="218.5"/>
        <n v="272.5"/>
        <n v="256"/>
        <n v="245"/>
        <n v="238.5"/>
        <n v="228"/>
        <n v="251.5"/>
        <n v="227.2"/>
        <n v="258.3"/>
        <n v="233"/>
        <n v="236.9"/>
        <n v="221.7"/>
        <n v="234.7"/>
        <n v="232.3"/>
        <n v="259.05"/>
        <n v="254.97"/>
        <n v="247.97"/>
        <n v="239.97"/>
        <n v="221.73"/>
        <n v="286.5"/>
        <n v="267.8"/>
        <n v="261"/>
        <n v="261.2"/>
        <n v="253.6"/>
        <n v="254"/>
        <n v="257.9"/>
        <n v="249"/>
        <n v="239"/>
        <n v="236"/>
        <n v="251"/>
        <n v="258"/>
        <n v="271"/>
        <n v="253"/>
        <n v="180"/>
        <n v="201"/>
        <n v="261.5"/>
        <n v="267"/>
        <n v="256.1"/>
        <n v="232.4"/>
        <n v="243.55"/>
        <n v="220.1"/>
        <n v="220"/>
        <n v="208"/>
        <n v="195"/>
      </sharedItems>
    </cacheField>
    <cacheField name="初试成绩+复试总成绩" numFmtId="0">
      <sharedItems containsString="0" containsBlank="1" containsNumber="1" minValue="0" maxValue="663" count="98">
        <n v="609.5"/>
        <n v="561.5"/>
        <n v="551.5"/>
        <n v="550.5"/>
        <n v="510.5"/>
        <n v="495"/>
        <n v="476"/>
        <n v="585.5"/>
        <n v="629"/>
        <n v="619"/>
        <n v="610.5"/>
        <n v="607"/>
        <n v="605"/>
        <n v="600.5"/>
        <n v="599.5"/>
        <n v="591"/>
        <n v="584.5"/>
        <n v="584"/>
        <n v="583.5"/>
        <n v="581"/>
        <n v="580"/>
        <n v="579"/>
        <n v="576.5"/>
        <n v="576"/>
        <n v="574.5"/>
        <n v="572"/>
        <n v="571"/>
        <n v="570"/>
        <n v="569"/>
        <n v="568"/>
        <n v="563.5"/>
        <m/>
        <n v="570.5"/>
        <n v="566"/>
        <n v="634.5"/>
        <n v="615.1"/>
        <n v="660.6"/>
        <n v="616.7"/>
        <n v="604.6"/>
        <n v="602.7"/>
        <n v="572.6"/>
        <n v="625"/>
        <n v="609"/>
        <n v="597"/>
        <n v="663"/>
        <n v="618"/>
        <n v="603"/>
        <n v="577.5"/>
        <n v="575.3"/>
        <n v="558.3"/>
        <n v="558"/>
        <n v="555"/>
        <n v="553.5"/>
        <n v="528.5"/>
        <n v="661.5"/>
        <n v="656"/>
        <n v="627"/>
        <n v="614"/>
        <n v="608.5"/>
        <n v="593"/>
        <n v="638.5"/>
        <n v="626.2"/>
        <n v="614.3"/>
        <n v="580.9"/>
        <n v="574.7"/>
        <n v="574.1"/>
        <n v="600.3"/>
        <n v="642.05"/>
        <n v="630.97"/>
        <n v="596.97"/>
        <n v="574.97"/>
        <n v="548.73"/>
        <n v="651.5"/>
        <n v="612.8"/>
        <n v="610"/>
        <n v="607.2"/>
        <n v="615.6"/>
        <n v="590"/>
        <n v="592.9"/>
        <n v="562"/>
        <n v="557"/>
        <n v="596"/>
        <n v="598"/>
        <n v="646"/>
        <n v="615"/>
        <n v="469"/>
        <n v="606"/>
        <n v="601"/>
        <n v="588"/>
        <n v="565"/>
        <n v="653.491666666667"/>
        <n v="649.020833333333"/>
        <n v="641.975"/>
        <n v="638.079166666667"/>
        <n v="635.4"/>
        <n v="625.6"/>
        <n v="601.1"/>
        <n v="564"/>
      </sharedItems>
    </cacheField>
    <cacheField name="总排名" numFmtId="0">
      <sharedItems containsString="0" containsBlank="1" containsNumber="1" containsInteger="1" minValue="0" maxValue="24" count="25">
        <n v="1"/>
        <n v="2"/>
        <n v="3"/>
        <n v="4"/>
        <n v="5"/>
        <n v="6"/>
        <n v="7"/>
        <m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</sharedItems>
    </cacheField>
    <cacheField name="是否录取" numFmtId="0">
      <sharedItems count="2">
        <s v="是"/>
        <s v="否"/>
      </sharedItems>
    </cacheField>
    <cacheField name="拟录取代码" numFmtId="0">
      <sharedItems containsBlank="1" containsNumber="1" containsInteger="1" containsMixedTypes="1" count="35">
        <s v="100210"/>
        <s v="105111"/>
        <m/>
        <s v="105113"/>
        <n v="105113"/>
        <n v="105117"/>
        <s v="105115"/>
        <s v="100211"/>
        <s v="105102"/>
        <n v="100202"/>
        <s v="100206"/>
        <s v="105118"/>
        <n v="105118"/>
        <s v="放弃"/>
        <s v="105116"/>
        <n v="100212"/>
        <s v="105104"/>
        <n v="100204"/>
        <s v="105108"/>
        <s v="105107"/>
        <s v="105109"/>
        <s v="105122"/>
        <s v="100214"/>
        <n v="105200"/>
        <n v="105119"/>
        <n v="105500"/>
        <n v="100700"/>
        <s v="105500"/>
        <s v="1002Z3"/>
        <s v="100104"/>
        <s v="105123"/>
        <s v="100207"/>
        <n v="100208"/>
        <s v="105124"/>
        <n v="100215"/>
      </sharedItems>
    </cacheField>
    <cacheField name="拟录取专业" numFmtId="0">
      <sharedItems containsBlank="1" count="25">
        <s v="外科学"/>
        <m/>
        <s v="骨科学"/>
        <s v="耳鼻咽喉科学"/>
        <s v="妇产科学"/>
        <s v="儿科学"/>
        <s v="皮肤病与性病学"/>
        <s v="麻醉学"/>
        <s v="眼科学"/>
        <s v="神经病学"/>
        <s v="重症医学"/>
        <s v="急诊医学"/>
        <s v="全科医学"/>
        <s v="放射肿瘤学"/>
        <s v="肿瘤学"/>
        <s v="口腔医学"/>
        <s v="临床病理"/>
        <s v="药学"/>
        <s v="临床药学"/>
        <s v="病理学与病理生理学"/>
        <s v="放射影像学"/>
        <s v="影像医学与核医学"/>
        <s v="临床检验诊断学"/>
        <s v="超声医学"/>
        <s v="康复医学与理疗学"/>
      </sharedItems>
    </cacheField>
    <cacheField name="拟录取类别" numFmtId="0">
      <sharedItems containsBlank="1" count="5">
        <s v="定向"/>
        <s v="非定向"/>
        <m/>
        <s v="非定向就业"/>
        <s v="专业学位"/>
      </sharedItems>
    </cacheField>
    <cacheField name="拟录取导师" numFmtId="0">
      <sharedItems containsBlank="1" count="129">
        <s v="周建大"/>
        <s v="朱红伟"/>
        <s v="李志强"/>
        <s v="林昌伟"/>
        <s v="李鹏洲"/>
        <s v="陈世杰"/>
        <s v="丁波泥"/>
        <s v="张翼"/>
        <s v="钱立元"/>
        <s v="金龙玉"/>
        <s v="谭靖"/>
        <s v="龙智"/>
        <s v="胡桂"/>
        <s v="孙吉春"/>
        <s v="余枭"/>
        <s v="彭程"/>
        <s v="张剑权"/>
        <s v="邢增术"/>
        <s v="吕蔡"/>
        <s v="杨毅军"/>
        <s v="夏鹰"/>
        <m/>
        <s v="尹光明"/>
        <s v="汤进"/>
        <s v="王龙"/>
        <s v="朱利勇"/>
        <s v="易波"/>
        <s v="吴唯"/>
        <s v="邓幼文"/>
        <s v="吴松"/>
        <s v="李劲松"/>
        <s v="谭国林"/>
        <s v="王天生"/>
        <s v="曾飞"/>
        <s v="张静"/>
        <s v="米春梅"/>
        <s v="肖松舒"/>
        <s v="孙信"/>
        <s v="肖松舒_x000a_"/>
        <s v="徐大宝"/>
        <s v="潘琼"/>
        <s v="曾飞_x000a_"/>
        <s v="徐大宝_x000a_"/>
        <s v="程春霞"/>
        <s v="易水晶"/>
        <s v="陈志衡"/>
        <s v="何庆南"/>
        <s v="赵明一"/>
        <s v="杨明华"/>
        <s v="李卓颖"/>
        <s v="曾庆海"/>
        <s v="陈静"/>
        <s v="谭丽娜"/>
        <s v="曾金容"/>
        <s v="杨盛波"/>
        <s v="鲁建云"/>
        <s v="廖琴"/>
        <s v="黄东"/>
        <s v="欧阳文"/>
        <s v="汪赛赢"/>
        <s v="乐园"/>
        <s v="段开明"/>
        <s v="田毅"/>
        <s v="李丹"/>
        <s v="邓志宏"/>
        <s v="彭立"/>
        <s v="谢青"/>
        <s v="熊炜"/>
        <s v="李文杰"/>
        <s v="袁毅"/>
        <s v="杨国帅"/>
        <s v="雷立芳"/>
        <s v="张如旭"/>
        <s v="刘鼎"/>
        <s v="彭玥"/>
        <s v="邢伟"/>
        <s v="欧好"/>
        <s v="曹玉芳"/>
        <s v="孙传政"/>
        <s v="刘怀政"/>
        <s v="肖洁"/>
        <s v="袁秀洪"/>
        <s v="黄程辉"/>
        <s v="曹培国"/>
        <s v="张曦"/>
        <s v="刘学文"/>
        <s v="王琦"/>
        <s v="陈良建"/>
        <s v="刘德裕"/>
        <s v="郭新程"/>
        <s v="付华"/>
        <s v="谢悦良"/>
        <s v="周凌云"/>
        <s v="彭向东"/>
        <s v="李佐军"/>
        <s v="阳国平"/>
        <s v="左笑丛"/>
        <s v="刘世坤"/>
        <s v="方伟进"/>
        <s v="郭成贤"/>
        <s v="裴奇"/>
        <s v="郭韧"/>
        <s v="袁腊梅"/>
        <s v="聂唯"/>
        <s v="梁琪"/>
        <s v="容鹏飞"/>
        <s v="刘煌辉"/>
        <s v="柳茵"/>
        <s v="马小倩"/>
        <s v="胡鹏志"/>
        <s v="章玲玲"/>
        <s v="高戈"/>
        <s v="张文玲"/>
        <s v="罗秀菊"/>
        <s v="李建"/>
        <s v="张淑芳"/>
        <s v="邓昊"/>
        <s v="桂嵘"/>
        <s v="傅云峰"/>
        <s v="罗雁威"/>
        <s v="聂新民"/>
        <s v="吴苑"/>
        <s v="邢晓为"/>
        <s v="徐克前"/>
        <s v="肖际东"/>
        <s v="周平"/>
        <s v="朱文晖"/>
        <s v="高峰"/>
        <s v="李旭红"/>
      </sharedItems>
    </cacheField>
    <cacheField name="拟录取学习方式" numFmtId="0">
      <sharedItems containsBlank="1" count="2">
        <s v="全日制"/>
        <m/>
      </sharedItems>
    </cacheField>
    <cacheField name="奖助学金" numFmtId="0">
      <sharedItems containsBlank="1" count="4">
        <s v="无奖学金/无助学金"/>
        <s v="非推免生奖学金/普通助学金"/>
        <m/>
        <s v="推免生奖学金/推免生助学金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4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0"/>
    <x v="0"/>
    <x v="1"/>
    <x v="1"/>
    <x v="1"/>
    <x v="1"/>
    <x v="1"/>
    <x v="1"/>
    <x v="1"/>
    <x v="0"/>
    <x v="0"/>
    <x v="0"/>
    <x v="0"/>
    <x v="0"/>
    <x v="0"/>
    <x v="0"/>
  </r>
  <r>
    <x v="2"/>
    <x v="2"/>
    <x v="0"/>
    <x v="0"/>
    <x v="0"/>
    <x v="2"/>
    <x v="2"/>
    <x v="2"/>
    <x v="2"/>
    <x v="2"/>
    <x v="2"/>
    <x v="2"/>
    <x v="0"/>
    <x v="0"/>
    <x v="0"/>
    <x v="0"/>
    <x v="1"/>
    <x v="0"/>
    <x v="0"/>
  </r>
  <r>
    <x v="3"/>
    <x v="3"/>
    <x v="0"/>
    <x v="0"/>
    <x v="0"/>
    <x v="3"/>
    <x v="3"/>
    <x v="3"/>
    <x v="3"/>
    <x v="3"/>
    <x v="3"/>
    <x v="3"/>
    <x v="0"/>
    <x v="0"/>
    <x v="0"/>
    <x v="0"/>
    <x v="2"/>
    <x v="0"/>
    <x v="0"/>
  </r>
  <r>
    <x v="4"/>
    <x v="4"/>
    <x v="0"/>
    <x v="0"/>
    <x v="0"/>
    <x v="4"/>
    <x v="4"/>
    <x v="4"/>
    <x v="4"/>
    <x v="4"/>
    <x v="4"/>
    <x v="4"/>
    <x v="0"/>
    <x v="0"/>
    <x v="0"/>
    <x v="0"/>
    <x v="3"/>
    <x v="0"/>
    <x v="0"/>
  </r>
  <r>
    <x v="5"/>
    <x v="5"/>
    <x v="0"/>
    <x v="0"/>
    <x v="0"/>
    <x v="5"/>
    <x v="5"/>
    <x v="5"/>
    <x v="5"/>
    <x v="5"/>
    <x v="5"/>
    <x v="5"/>
    <x v="0"/>
    <x v="0"/>
    <x v="0"/>
    <x v="0"/>
    <x v="4"/>
    <x v="0"/>
    <x v="0"/>
  </r>
  <r>
    <x v="6"/>
    <x v="6"/>
    <x v="0"/>
    <x v="0"/>
    <x v="0"/>
    <x v="6"/>
    <x v="6"/>
    <x v="6"/>
    <x v="6"/>
    <x v="6"/>
    <x v="6"/>
    <x v="6"/>
    <x v="0"/>
    <x v="0"/>
    <x v="0"/>
    <x v="0"/>
    <x v="5"/>
    <x v="0"/>
    <x v="0"/>
  </r>
  <r>
    <x v="7"/>
    <x v="7"/>
    <x v="1"/>
    <x v="0"/>
    <x v="1"/>
    <x v="1"/>
    <x v="6"/>
    <x v="2"/>
    <x v="7"/>
    <x v="7"/>
    <x v="7"/>
    <x v="7"/>
    <x v="0"/>
    <x v="1"/>
    <x v="0"/>
    <x v="0"/>
    <x v="6"/>
    <x v="0"/>
    <x v="1"/>
  </r>
  <r>
    <x v="8"/>
    <x v="8"/>
    <x v="1"/>
    <x v="0"/>
    <x v="2"/>
    <x v="7"/>
    <x v="7"/>
    <x v="2"/>
    <x v="8"/>
    <x v="8"/>
    <x v="8"/>
    <x v="0"/>
    <x v="0"/>
    <x v="1"/>
    <x v="0"/>
    <x v="1"/>
    <x v="7"/>
    <x v="0"/>
    <x v="1"/>
  </r>
  <r>
    <x v="9"/>
    <x v="9"/>
    <x v="1"/>
    <x v="0"/>
    <x v="2"/>
    <x v="8"/>
    <x v="8"/>
    <x v="7"/>
    <x v="9"/>
    <x v="9"/>
    <x v="9"/>
    <x v="1"/>
    <x v="0"/>
    <x v="1"/>
    <x v="0"/>
    <x v="1"/>
    <x v="8"/>
    <x v="0"/>
    <x v="1"/>
  </r>
  <r>
    <x v="10"/>
    <x v="10"/>
    <x v="1"/>
    <x v="0"/>
    <x v="2"/>
    <x v="9"/>
    <x v="9"/>
    <x v="2"/>
    <x v="10"/>
    <x v="10"/>
    <x v="10"/>
    <x v="2"/>
    <x v="0"/>
    <x v="1"/>
    <x v="0"/>
    <x v="1"/>
    <x v="9"/>
    <x v="0"/>
    <x v="1"/>
  </r>
  <r>
    <x v="11"/>
    <x v="11"/>
    <x v="1"/>
    <x v="0"/>
    <x v="2"/>
    <x v="9"/>
    <x v="10"/>
    <x v="8"/>
    <x v="11"/>
    <x v="11"/>
    <x v="11"/>
    <x v="3"/>
    <x v="0"/>
    <x v="1"/>
    <x v="0"/>
    <x v="1"/>
    <x v="10"/>
    <x v="0"/>
    <x v="1"/>
  </r>
  <r>
    <x v="12"/>
    <x v="12"/>
    <x v="1"/>
    <x v="0"/>
    <x v="2"/>
    <x v="10"/>
    <x v="11"/>
    <x v="6"/>
    <x v="2"/>
    <x v="12"/>
    <x v="12"/>
    <x v="4"/>
    <x v="0"/>
    <x v="1"/>
    <x v="0"/>
    <x v="1"/>
    <x v="11"/>
    <x v="0"/>
    <x v="1"/>
  </r>
  <r>
    <x v="13"/>
    <x v="13"/>
    <x v="1"/>
    <x v="0"/>
    <x v="2"/>
    <x v="10"/>
    <x v="12"/>
    <x v="6"/>
    <x v="4"/>
    <x v="13"/>
    <x v="13"/>
    <x v="5"/>
    <x v="0"/>
    <x v="1"/>
    <x v="0"/>
    <x v="1"/>
    <x v="12"/>
    <x v="0"/>
    <x v="1"/>
  </r>
  <r>
    <x v="14"/>
    <x v="14"/>
    <x v="1"/>
    <x v="0"/>
    <x v="2"/>
    <x v="11"/>
    <x v="13"/>
    <x v="8"/>
    <x v="12"/>
    <x v="14"/>
    <x v="14"/>
    <x v="6"/>
    <x v="0"/>
    <x v="1"/>
    <x v="0"/>
    <x v="1"/>
    <x v="13"/>
    <x v="0"/>
    <x v="1"/>
  </r>
  <r>
    <x v="15"/>
    <x v="15"/>
    <x v="1"/>
    <x v="0"/>
    <x v="2"/>
    <x v="12"/>
    <x v="8"/>
    <x v="9"/>
    <x v="13"/>
    <x v="15"/>
    <x v="14"/>
    <x v="8"/>
    <x v="0"/>
    <x v="1"/>
    <x v="0"/>
    <x v="1"/>
    <x v="14"/>
    <x v="0"/>
    <x v="1"/>
  </r>
  <r>
    <x v="16"/>
    <x v="16"/>
    <x v="1"/>
    <x v="0"/>
    <x v="2"/>
    <x v="1"/>
    <x v="5"/>
    <x v="7"/>
    <x v="14"/>
    <x v="16"/>
    <x v="15"/>
    <x v="9"/>
    <x v="0"/>
    <x v="1"/>
    <x v="0"/>
    <x v="1"/>
    <x v="0"/>
    <x v="0"/>
    <x v="1"/>
  </r>
  <r>
    <x v="17"/>
    <x v="17"/>
    <x v="1"/>
    <x v="0"/>
    <x v="2"/>
    <x v="13"/>
    <x v="14"/>
    <x v="8"/>
    <x v="15"/>
    <x v="17"/>
    <x v="16"/>
    <x v="10"/>
    <x v="0"/>
    <x v="1"/>
    <x v="0"/>
    <x v="1"/>
    <x v="14"/>
    <x v="0"/>
    <x v="1"/>
  </r>
  <r>
    <x v="18"/>
    <x v="18"/>
    <x v="1"/>
    <x v="0"/>
    <x v="2"/>
    <x v="14"/>
    <x v="15"/>
    <x v="8"/>
    <x v="16"/>
    <x v="16"/>
    <x v="17"/>
    <x v="11"/>
    <x v="0"/>
    <x v="1"/>
    <x v="0"/>
    <x v="1"/>
    <x v="15"/>
    <x v="0"/>
    <x v="1"/>
  </r>
  <r>
    <x v="19"/>
    <x v="19"/>
    <x v="1"/>
    <x v="0"/>
    <x v="2"/>
    <x v="15"/>
    <x v="7"/>
    <x v="10"/>
    <x v="17"/>
    <x v="18"/>
    <x v="18"/>
    <x v="12"/>
    <x v="0"/>
    <x v="1"/>
    <x v="0"/>
    <x v="1"/>
    <x v="16"/>
    <x v="0"/>
    <x v="1"/>
  </r>
  <r>
    <x v="20"/>
    <x v="20"/>
    <x v="1"/>
    <x v="0"/>
    <x v="2"/>
    <x v="14"/>
    <x v="16"/>
    <x v="7"/>
    <x v="18"/>
    <x v="19"/>
    <x v="19"/>
    <x v="13"/>
    <x v="0"/>
    <x v="1"/>
    <x v="0"/>
    <x v="1"/>
    <x v="17"/>
    <x v="0"/>
    <x v="1"/>
  </r>
  <r>
    <x v="21"/>
    <x v="21"/>
    <x v="1"/>
    <x v="0"/>
    <x v="2"/>
    <x v="0"/>
    <x v="17"/>
    <x v="11"/>
    <x v="19"/>
    <x v="20"/>
    <x v="20"/>
    <x v="14"/>
    <x v="0"/>
    <x v="1"/>
    <x v="0"/>
    <x v="1"/>
    <x v="18"/>
    <x v="0"/>
    <x v="1"/>
  </r>
  <r>
    <x v="22"/>
    <x v="22"/>
    <x v="1"/>
    <x v="0"/>
    <x v="2"/>
    <x v="16"/>
    <x v="16"/>
    <x v="11"/>
    <x v="18"/>
    <x v="21"/>
    <x v="21"/>
    <x v="15"/>
    <x v="0"/>
    <x v="1"/>
    <x v="0"/>
    <x v="1"/>
    <x v="18"/>
    <x v="0"/>
    <x v="1"/>
  </r>
  <r>
    <x v="23"/>
    <x v="23"/>
    <x v="1"/>
    <x v="0"/>
    <x v="2"/>
    <x v="17"/>
    <x v="18"/>
    <x v="3"/>
    <x v="0"/>
    <x v="22"/>
    <x v="22"/>
    <x v="16"/>
    <x v="0"/>
    <x v="1"/>
    <x v="0"/>
    <x v="1"/>
    <x v="19"/>
    <x v="0"/>
    <x v="1"/>
  </r>
  <r>
    <x v="24"/>
    <x v="24"/>
    <x v="1"/>
    <x v="0"/>
    <x v="2"/>
    <x v="8"/>
    <x v="16"/>
    <x v="12"/>
    <x v="20"/>
    <x v="23"/>
    <x v="23"/>
    <x v="17"/>
    <x v="0"/>
    <x v="1"/>
    <x v="0"/>
    <x v="1"/>
    <x v="16"/>
    <x v="0"/>
    <x v="1"/>
  </r>
  <r>
    <x v="25"/>
    <x v="25"/>
    <x v="1"/>
    <x v="0"/>
    <x v="2"/>
    <x v="18"/>
    <x v="19"/>
    <x v="10"/>
    <x v="21"/>
    <x v="24"/>
    <x v="24"/>
    <x v="18"/>
    <x v="0"/>
    <x v="1"/>
    <x v="0"/>
    <x v="1"/>
    <x v="20"/>
    <x v="0"/>
    <x v="1"/>
  </r>
  <r>
    <x v="26"/>
    <x v="26"/>
    <x v="1"/>
    <x v="0"/>
    <x v="2"/>
    <x v="19"/>
    <x v="5"/>
    <x v="13"/>
    <x v="1"/>
    <x v="25"/>
    <x v="25"/>
    <x v="19"/>
    <x v="0"/>
    <x v="1"/>
    <x v="0"/>
    <x v="1"/>
    <x v="20"/>
    <x v="0"/>
    <x v="1"/>
  </r>
  <r>
    <x v="27"/>
    <x v="27"/>
    <x v="1"/>
    <x v="0"/>
    <x v="2"/>
    <x v="20"/>
    <x v="20"/>
    <x v="10"/>
    <x v="1"/>
    <x v="26"/>
    <x v="26"/>
    <x v="20"/>
    <x v="1"/>
    <x v="2"/>
    <x v="1"/>
    <x v="2"/>
    <x v="21"/>
    <x v="1"/>
    <x v="2"/>
  </r>
  <r>
    <x v="28"/>
    <x v="28"/>
    <x v="1"/>
    <x v="0"/>
    <x v="2"/>
    <x v="21"/>
    <x v="21"/>
    <x v="14"/>
    <x v="22"/>
    <x v="27"/>
    <x v="27"/>
    <x v="21"/>
    <x v="1"/>
    <x v="2"/>
    <x v="1"/>
    <x v="2"/>
    <x v="21"/>
    <x v="1"/>
    <x v="2"/>
  </r>
  <r>
    <x v="29"/>
    <x v="29"/>
    <x v="1"/>
    <x v="0"/>
    <x v="2"/>
    <x v="22"/>
    <x v="4"/>
    <x v="15"/>
    <x v="23"/>
    <x v="28"/>
    <x v="28"/>
    <x v="22"/>
    <x v="1"/>
    <x v="2"/>
    <x v="1"/>
    <x v="2"/>
    <x v="21"/>
    <x v="1"/>
    <x v="2"/>
  </r>
  <r>
    <x v="30"/>
    <x v="30"/>
    <x v="1"/>
    <x v="0"/>
    <x v="2"/>
    <x v="23"/>
    <x v="8"/>
    <x v="16"/>
    <x v="19"/>
    <x v="29"/>
    <x v="29"/>
    <x v="23"/>
    <x v="1"/>
    <x v="2"/>
    <x v="1"/>
    <x v="2"/>
    <x v="21"/>
    <x v="1"/>
    <x v="2"/>
  </r>
  <r>
    <x v="31"/>
    <x v="31"/>
    <x v="1"/>
    <x v="0"/>
    <x v="2"/>
    <x v="24"/>
    <x v="19"/>
    <x v="11"/>
    <x v="20"/>
    <x v="30"/>
    <x v="30"/>
    <x v="24"/>
    <x v="1"/>
    <x v="2"/>
    <x v="1"/>
    <x v="2"/>
    <x v="21"/>
    <x v="1"/>
    <x v="2"/>
  </r>
  <r>
    <x v="32"/>
    <x v="32"/>
    <x v="1"/>
    <x v="0"/>
    <x v="3"/>
    <x v="25"/>
    <x v="22"/>
    <x v="17"/>
    <x v="24"/>
    <x v="31"/>
    <x v="31"/>
    <x v="7"/>
    <x v="0"/>
    <x v="1"/>
    <x v="0"/>
    <x v="1"/>
    <x v="22"/>
    <x v="0"/>
    <x v="3"/>
  </r>
  <r>
    <x v="33"/>
    <x v="33"/>
    <x v="1"/>
    <x v="0"/>
    <x v="3"/>
    <x v="25"/>
    <x v="22"/>
    <x v="17"/>
    <x v="24"/>
    <x v="31"/>
    <x v="31"/>
    <x v="7"/>
    <x v="0"/>
    <x v="1"/>
    <x v="0"/>
    <x v="1"/>
    <x v="23"/>
    <x v="0"/>
    <x v="3"/>
  </r>
  <r>
    <x v="34"/>
    <x v="34"/>
    <x v="1"/>
    <x v="0"/>
    <x v="3"/>
    <x v="25"/>
    <x v="22"/>
    <x v="17"/>
    <x v="24"/>
    <x v="31"/>
    <x v="31"/>
    <x v="7"/>
    <x v="0"/>
    <x v="1"/>
    <x v="0"/>
    <x v="1"/>
    <x v="24"/>
    <x v="0"/>
    <x v="3"/>
  </r>
  <r>
    <x v="35"/>
    <x v="35"/>
    <x v="1"/>
    <x v="0"/>
    <x v="3"/>
    <x v="25"/>
    <x v="22"/>
    <x v="17"/>
    <x v="24"/>
    <x v="31"/>
    <x v="31"/>
    <x v="7"/>
    <x v="0"/>
    <x v="1"/>
    <x v="0"/>
    <x v="1"/>
    <x v="7"/>
    <x v="0"/>
    <x v="3"/>
  </r>
  <r>
    <x v="36"/>
    <x v="36"/>
    <x v="1"/>
    <x v="0"/>
    <x v="3"/>
    <x v="25"/>
    <x v="22"/>
    <x v="17"/>
    <x v="24"/>
    <x v="31"/>
    <x v="31"/>
    <x v="7"/>
    <x v="0"/>
    <x v="1"/>
    <x v="0"/>
    <x v="1"/>
    <x v="25"/>
    <x v="0"/>
    <x v="3"/>
  </r>
  <r>
    <x v="37"/>
    <x v="37"/>
    <x v="1"/>
    <x v="0"/>
    <x v="3"/>
    <x v="25"/>
    <x v="22"/>
    <x v="17"/>
    <x v="24"/>
    <x v="31"/>
    <x v="31"/>
    <x v="7"/>
    <x v="0"/>
    <x v="1"/>
    <x v="0"/>
    <x v="1"/>
    <x v="26"/>
    <x v="0"/>
    <x v="3"/>
  </r>
  <r>
    <x v="38"/>
    <x v="38"/>
    <x v="0"/>
    <x v="0"/>
    <x v="3"/>
    <x v="25"/>
    <x v="22"/>
    <x v="17"/>
    <x v="24"/>
    <x v="31"/>
    <x v="31"/>
    <x v="7"/>
    <x v="0"/>
    <x v="0"/>
    <x v="0"/>
    <x v="1"/>
    <x v="27"/>
    <x v="0"/>
    <x v="3"/>
  </r>
  <r>
    <x v="39"/>
    <x v="39"/>
    <x v="2"/>
    <x v="1"/>
    <x v="2"/>
    <x v="19"/>
    <x v="23"/>
    <x v="8"/>
    <x v="18"/>
    <x v="32"/>
    <x v="12"/>
    <x v="0"/>
    <x v="0"/>
    <x v="3"/>
    <x v="2"/>
    <x v="1"/>
    <x v="28"/>
    <x v="0"/>
    <x v="1"/>
  </r>
  <r>
    <x v="40"/>
    <x v="40"/>
    <x v="2"/>
    <x v="1"/>
    <x v="2"/>
    <x v="17"/>
    <x v="24"/>
    <x v="18"/>
    <x v="25"/>
    <x v="33"/>
    <x v="32"/>
    <x v="1"/>
    <x v="0"/>
    <x v="3"/>
    <x v="2"/>
    <x v="1"/>
    <x v="29"/>
    <x v="0"/>
    <x v="1"/>
  </r>
  <r>
    <x v="41"/>
    <x v="41"/>
    <x v="2"/>
    <x v="1"/>
    <x v="2"/>
    <x v="26"/>
    <x v="5"/>
    <x v="6"/>
    <x v="23"/>
    <x v="34"/>
    <x v="33"/>
    <x v="2"/>
    <x v="1"/>
    <x v="3"/>
    <x v="2"/>
    <x v="2"/>
    <x v="21"/>
    <x v="1"/>
    <x v="2"/>
  </r>
  <r>
    <x v="42"/>
    <x v="42"/>
    <x v="3"/>
    <x v="1"/>
    <x v="3"/>
    <x v="25"/>
    <x v="22"/>
    <x v="17"/>
    <x v="24"/>
    <x v="31"/>
    <x v="31"/>
    <x v="7"/>
    <x v="0"/>
    <x v="4"/>
    <x v="2"/>
    <x v="1"/>
    <x v="5"/>
    <x v="0"/>
    <x v="3"/>
  </r>
  <r>
    <x v="43"/>
    <x v="43"/>
    <x v="3"/>
    <x v="1"/>
    <x v="3"/>
    <x v="25"/>
    <x v="22"/>
    <x v="17"/>
    <x v="24"/>
    <x v="31"/>
    <x v="31"/>
    <x v="7"/>
    <x v="0"/>
    <x v="4"/>
    <x v="2"/>
    <x v="1"/>
    <x v="30"/>
    <x v="0"/>
    <x v="3"/>
  </r>
  <r>
    <x v="44"/>
    <x v="44"/>
    <x v="4"/>
    <x v="2"/>
    <x v="3"/>
    <x v="27"/>
    <x v="22"/>
    <x v="17"/>
    <x v="24"/>
    <x v="31"/>
    <x v="31"/>
    <x v="7"/>
    <x v="0"/>
    <x v="5"/>
    <x v="3"/>
    <x v="1"/>
    <x v="31"/>
    <x v="0"/>
    <x v="3"/>
  </r>
  <r>
    <x v="45"/>
    <x v="45"/>
    <x v="4"/>
    <x v="2"/>
    <x v="2"/>
    <x v="28"/>
    <x v="25"/>
    <x v="19"/>
    <x v="26"/>
    <x v="35"/>
    <x v="34"/>
    <x v="0"/>
    <x v="0"/>
    <x v="5"/>
    <x v="3"/>
    <x v="1"/>
    <x v="32"/>
    <x v="0"/>
    <x v="1"/>
  </r>
  <r>
    <x v="46"/>
    <x v="46"/>
    <x v="4"/>
    <x v="2"/>
    <x v="2"/>
    <x v="26"/>
    <x v="26"/>
    <x v="20"/>
    <x v="26"/>
    <x v="36"/>
    <x v="35"/>
    <x v="1"/>
    <x v="0"/>
    <x v="5"/>
    <x v="3"/>
    <x v="1"/>
    <x v="31"/>
    <x v="0"/>
    <x v="1"/>
  </r>
  <r>
    <x v="47"/>
    <x v="47"/>
    <x v="4"/>
    <x v="2"/>
    <x v="2"/>
    <x v="29"/>
    <x v="27"/>
    <x v="21"/>
    <x v="27"/>
    <x v="37"/>
    <x v="10"/>
    <x v="2"/>
    <x v="1"/>
    <x v="2"/>
    <x v="1"/>
    <x v="2"/>
    <x v="21"/>
    <x v="1"/>
    <x v="2"/>
  </r>
  <r>
    <x v="48"/>
    <x v="48"/>
    <x v="5"/>
    <x v="3"/>
    <x v="2"/>
    <x v="30"/>
    <x v="28"/>
    <x v="22"/>
    <x v="28"/>
    <x v="38"/>
    <x v="36"/>
    <x v="0"/>
    <x v="0"/>
    <x v="6"/>
    <x v="4"/>
    <x v="1"/>
    <x v="33"/>
    <x v="0"/>
    <x v="1"/>
  </r>
  <r>
    <x v="49"/>
    <x v="49"/>
    <x v="5"/>
    <x v="3"/>
    <x v="2"/>
    <x v="18"/>
    <x v="6"/>
    <x v="23"/>
    <x v="29"/>
    <x v="39"/>
    <x v="37"/>
    <x v="1"/>
    <x v="0"/>
    <x v="6"/>
    <x v="4"/>
    <x v="1"/>
    <x v="34"/>
    <x v="0"/>
    <x v="1"/>
  </r>
  <r>
    <x v="50"/>
    <x v="50"/>
    <x v="5"/>
    <x v="3"/>
    <x v="2"/>
    <x v="31"/>
    <x v="29"/>
    <x v="24"/>
    <x v="30"/>
    <x v="40"/>
    <x v="38"/>
    <x v="2"/>
    <x v="0"/>
    <x v="6"/>
    <x v="4"/>
    <x v="1"/>
    <x v="35"/>
    <x v="0"/>
    <x v="1"/>
  </r>
  <r>
    <x v="51"/>
    <x v="51"/>
    <x v="5"/>
    <x v="3"/>
    <x v="2"/>
    <x v="9"/>
    <x v="5"/>
    <x v="25"/>
    <x v="31"/>
    <x v="41"/>
    <x v="39"/>
    <x v="3"/>
    <x v="0"/>
    <x v="6"/>
    <x v="4"/>
    <x v="1"/>
    <x v="36"/>
    <x v="0"/>
    <x v="1"/>
  </r>
  <r>
    <x v="52"/>
    <x v="52"/>
    <x v="5"/>
    <x v="3"/>
    <x v="2"/>
    <x v="32"/>
    <x v="30"/>
    <x v="26"/>
    <x v="32"/>
    <x v="42"/>
    <x v="40"/>
    <x v="4"/>
    <x v="1"/>
    <x v="2"/>
    <x v="1"/>
    <x v="2"/>
    <x v="21"/>
    <x v="1"/>
    <x v="2"/>
  </r>
  <r>
    <x v="53"/>
    <x v="53"/>
    <x v="6"/>
    <x v="3"/>
    <x v="3"/>
    <x v="25"/>
    <x v="22"/>
    <x v="17"/>
    <x v="24"/>
    <x v="31"/>
    <x v="31"/>
    <x v="7"/>
    <x v="0"/>
    <x v="7"/>
    <x v="4"/>
    <x v="1"/>
    <x v="37"/>
    <x v="0"/>
    <x v="3"/>
  </r>
  <r>
    <x v="54"/>
    <x v="54"/>
    <x v="6"/>
    <x v="3"/>
    <x v="3"/>
    <x v="25"/>
    <x v="22"/>
    <x v="17"/>
    <x v="24"/>
    <x v="31"/>
    <x v="31"/>
    <x v="7"/>
    <x v="0"/>
    <x v="7"/>
    <x v="4"/>
    <x v="1"/>
    <x v="38"/>
    <x v="0"/>
    <x v="3"/>
  </r>
  <r>
    <x v="55"/>
    <x v="55"/>
    <x v="5"/>
    <x v="3"/>
    <x v="3"/>
    <x v="25"/>
    <x v="22"/>
    <x v="17"/>
    <x v="24"/>
    <x v="31"/>
    <x v="31"/>
    <x v="7"/>
    <x v="0"/>
    <x v="6"/>
    <x v="4"/>
    <x v="1"/>
    <x v="39"/>
    <x v="0"/>
    <x v="3"/>
  </r>
  <r>
    <x v="56"/>
    <x v="56"/>
    <x v="5"/>
    <x v="3"/>
    <x v="3"/>
    <x v="25"/>
    <x v="22"/>
    <x v="17"/>
    <x v="24"/>
    <x v="31"/>
    <x v="31"/>
    <x v="7"/>
    <x v="0"/>
    <x v="6"/>
    <x v="4"/>
    <x v="1"/>
    <x v="40"/>
    <x v="0"/>
    <x v="3"/>
  </r>
  <r>
    <x v="57"/>
    <x v="57"/>
    <x v="5"/>
    <x v="3"/>
    <x v="3"/>
    <x v="25"/>
    <x v="22"/>
    <x v="17"/>
    <x v="24"/>
    <x v="31"/>
    <x v="31"/>
    <x v="7"/>
    <x v="0"/>
    <x v="6"/>
    <x v="4"/>
    <x v="1"/>
    <x v="37"/>
    <x v="0"/>
    <x v="3"/>
  </r>
  <r>
    <x v="58"/>
    <x v="58"/>
    <x v="5"/>
    <x v="3"/>
    <x v="3"/>
    <x v="25"/>
    <x v="22"/>
    <x v="17"/>
    <x v="24"/>
    <x v="31"/>
    <x v="31"/>
    <x v="7"/>
    <x v="0"/>
    <x v="6"/>
    <x v="4"/>
    <x v="1"/>
    <x v="41"/>
    <x v="0"/>
    <x v="3"/>
  </r>
  <r>
    <x v="59"/>
    <x v="59"/>
    <x v="5"/>
    <x v="3"/>
    <x v="3"/>
    <x v="25"/>
    <x v="22"/>
    <x v="17"/>
    <x v="24"/>
    <x v="31"/>
    <x v="31"/>
    <x v="7"/>
    <x v="0"/>
    <x v="6"/>
    <x v="4"/>
    <x v="1"/>
    <x v="42"/>
    <x v="0"/>
    <x v="3"/>
  </r>
  <r>
    <x v="60"/>
    <x v="60"/>
    <x v="5"/>
    <x v="3"/>
    <x v="3"/>
    <x v="25"/>
    <x v="22"/>
    <x v="17"/>
    <x v="24"/>
    <x v="31"/>
    <x v="31"/>
    <x v="7"/>
    <x v="0"/>
    <x v="6"/>
    <x v="4"/>
    <x v="1"/>
    <x v="38"/>
    <x v="0"/>
    <x v="3"/>
  </r>
  <r>
    <x v="61"/>
    <x v="61"/>
    <x v="5"/>
    <x v="3"/>
    <x v="3"/>
    <x v="25"/>
    <x v="22"/>
    <x v="17"/>
    <x v="24"/>
    <x v="31"/>
    <x v="31"/>
    <x v="7"/>
    <x v="0"/>
    <x v="6"/>
    <x v="4"/>
    <x v="1"/>
    <x v="37"/>
    <x v="0"/>
    <x v="3"/>
  </r>
  <r>
    <x v="62"/>
    <x v="62"/>
    <x v="5"/>
    <x v="3"/>
    <x v="3"/>
    <x v="25"/>
    <x v="22"/>
    <x v="17"/>
    <x v="24"/>
    <x v="31"/>
    <x v="31"/>
    <x v="7"/>
    <x v="0"/>
    <x v="6"/>
    <x v="4"/>
    <x v="1"/>
    <x v="35"/>
    <x v="0"/>
    <x v="3"/>
  </r>
  <r>
    <x v="63"/>
    <x v="63"/>
    <x v="5"/>
    <x v="3"/>
    <x v="3"/>
    <x v="25"/>
    <x v="22"/>
    <x v="17"/>
    <x v="24"/>
    <x v="31"/>
    <x v="31"/>
    <x v="7"/>
    <x v="0"/>
    <x v="6"/>
    <x v="4"/>
    <x v="1"/>
    <x v="43"/>
    <x v="0"/>
    <x v="3"/>
  </r>
  <r>
    <x v="64"/>
    <x v="64"/>
    <x v="5"/>
    <x v="3"/>
    <x v="3"/>
    <x v="25"/>
    <x v="22"/>
    <x v="17"/>
    <x v="24"/>
    <x v="31"/>
    <x v="31"/>
    <x v="7"/>
    <x v="0"/>
    <x v="6"/>
    <x v="4"/>
    <x v="1"/>
    <x v="44"/>
    <x v="0"/>
    <x v="3"/>
  </r>
  <r>
    <x v="65"/>
    <x v="65"/>
    <x v="7"/>
    <x v="4"/>
    <x v="2"/>
    <x v="33"/>
    <x v="31"/>
    <x v="27"/>
    <x v="0"/>
    <x v="43"/>
    <x v="41"/>
    <x v="0"/>
    <x v="0"/>
    <x v="8"/>
    <x v="5"/>
    <x v="1"/>
    <x v="45"/>
    <x v="0"/>
    <x v="1"/>
  </r>
  <r>
    <x v="66"/>
    <x v="66"/>
    <x v="7"/>
    <x v="4"/>
    <x v="2"/>
    <x v="34"/>
    <x v="32"/>
    <x v="28"/>
    <x v="14"/>
    <x v="44"/>
    <x v="42"/>
    <x v="1"/>
    <x v="0"/>
    <x v="8"/>
    <x v="5"/>
    <x v="1"/>
    <x v="46"/>
    <x v="0"/>
    <x v="1"/>
  </r>
  <r>
    <x v="67"/>
    <x v="67"/>
    <x v="7"/>
    <x v="4"/>
    <x v="2"/>
    <x v="34"/>
    <x v="27"/>
    <x v="26"/>
    <x v="33"/>
    <x v="45"/>
    <x v="43"/>
    <x v="2"/>
    <x v="1"/>
    <x v="2"/>
    <x v="1"/>
    <x v="2"/>
    <x v="21"/>
    <x v="1"/>
    <x v="2"/>
  </r>
  <r>
    <x v="68"/>
    <x v="68"/>
    <x v="8"/>
    <x v="4"/>
    <x v="3"/>
    <x v="25"/>
    <x v="22"/>
    <x v="17"/>
    <x v="24"/>
    <x v="31"/>
    <x v="31"/>
    <x v="7"/>
    <x v="0"/>
    <x v="9"/>
    <x v="5"/>
    <x v="1"/>
    <x v="47"/>
    <x v="0"/>
    <x v="3"/>
  </r>
  <r>
    <x v="69"/>
    <x v="69"/>
    <x v="7"/>
    <x v="4"/>
    <x v="3"/>
    <x v="25"/>
    <x v="22"/>
    <x v="17"/>
    <x v="24"/>
    <x v="31"/>
    <x v="31"/>
    <x v="7"/>
    <x v="0"/>
    <x v="8"/>
    <x v="5"/>
    <x v="1"/>
    <x v="48"/>
    <x v="0"/>
    <x v="3"/>
  </r>
  <r>
    <x v="70"/>
    <x v="70"/>
    <x v="7"/>
    <x v="4"/>
    <x v="3"/>
    <x v="25"/>
    <x v="22"/>
    <x v="17"/>
    <x v="24"/>
    <x v="31"/>
    <x v="31"/>
    <x v="7"/>
    <x v="0"/>
    <x v="8"/>
    <x v="5"/>
    <x v="1"/>
    <x v="49"/>
    <x v="0"/>
    <x v="3"/>
  </r>
  <r>
    <x v="71"/>
    <x v="71"/>
    <x v="9"/>
    <x v="5"/>
    <x v="2"/>
    <x v="35"/>
    <x v="33"/>
    <x v="27"/>
    <x v="34"/>
    <x v="46"/>
    <x v="44"/>
    <x v="0"/>
    <x v="0"/>
    <x v="10"/>
    <x v="6"/>
    <x v="1"/>
    <x v="50"/>
    <x v="0"/>
    <x v="1"/>
  </r>
  <r>
    <x v="72"/>
    <x v="72"/>
    <x v="9"/>
    <x v="5"/>
    <x v="2"/>
    <x v="36"/>
    <x v="34"/>
    <x v="29"/>
    <x v="35"/>
    <x v="47"/>
    <x v="45"/>
    <x v="1"/>
    <x v="1"/>
    <x v="2"/>
    <x v="1"/>
    <x v="2"/>
    <x v="21"/>
    <x v="1"/>
    <x v="2"/>
  </r>
  <r>
    <x v="73"/>
    <x v="73"/>
    <x v="9"/>
    <x v="5"/>
    <x v="3"/>
    <x v="25"/>
    <x v="22"/>
    <x v="17"/>
    <x v="24"/>
    <x v="31"/>
    <x v="31"/>
    <x v="7"/>
    <x v="0"/>
    <x v="10"/>
    <x v="6"/>
    <x v="1"/>
    <x v="51"/>
    <x v="0"/>
    <x v="3"/>
  </r>
  <r>
    <x v="74"/>
    <x v="74"/>
    <x v="9"/>
    <x v="5"/>
    <x v="3"/>
    <x v="25"/>
    <x v="22"/>
    <x v="17"/>
    <x v="24"/>
    <x v="31"/>
    <x v="31"/>
    <x v="7"/>
    <x v="0"/>
    <x v="10"/>
    <x v="6"/>
    <x v="1"/>
    <x v="52"/>
    <x v="0"/>
    <x v="3"/>
  </r>
  <r>
    <x v="75"/>
    <x v="75"/>
    <x v="9"/>
    <x v="5"/>
    <x v="3"/>
    <x v="25"/>
    <x v="22"/>
    <x v="17"/>
    <x v="24"/>
    <x v="31"/>
    <x v="31"/>
    <x v="7"/>
    <x v="0"/>
    <x v="10"/>
    <x v="6"/>
    <x v="1"/>
    <x v="52"/>
    <x v="0"/>
    <x v="3"/>
  </r>
  <r>
    <x v="76"/>
    <x v="76"/>
    <x v="9"/>
    <x v="5"/>
    <x v="3"/>
    <x v="25"/>
    <x v="22"/>
    <x v="17"/>
    <x v="24"/>
    <x v="31"/>
    <x v="31"/>
    <x v="7"/>
    <x v="0"/>
    <x v="10"/>
    <x v="6"/>
    <x v="1"/>
    <x v="53"/>
    <x v="0"/>
    <x v="3"/>
  </r>
  <r>
    <x v="77"/>
    <x v="77"/>
    <x v="9"/>
    <x v="5"/>
    <x v="3"/>
    <x v="25"/>
    <x v="22"/>
    <x v="17"/>
    <x v="24"/>
    <x v="31"/>
    <x v="31"/>
    <x v="7"/>
    <x v="0"/>
    <x v="10"/>
    <x v="6"/>
    <x v="1"/>
    <x v="54"/>
    <x v="0"/>
    <x v="3"/>
  </r>
  <r>
    <x v="78"/>
    <x v="78"/>
    <x v="9"/>
    <x v="5"/>
    <x v="3"/>
    <x v="25"/>
    <x v="22"/>
    <x v="17"/>
    <x v="24"/>
    <x v="31"/>
    <x v="31"/>
    <x v="7"/>
    <x v="0"/>
    <x v="10"/>
    <x v="6"/>
    <x v="1"/>
    <x v="52"/>
    <x v="0"/>
    <x v="3"/>
  </r>
  <r>
    <x v="79"/>
    <x v="79"/>
    <x v="9"/>
    <x v="5"/>
    <x v="3"/>
    <x v="25"/>
    <x v="22"/>
    <x v="17"/>
    <x v="24"/>
    <x v="31"/>
    <x v="31"/>
    <x v="7"/>
    <x v="0"/>
    <x v="10"/>
    <x v="6"/>
    <x v="1"/>
    <x v="50"/>
    <x v="0"/>
    <x v="3"/>
  </r>
  <r>
    <x v="80"/>
    <x v="80"/>
    <x v="9"/>
    <x v="5"/>
    <x v="3"/>
    <x v="25"/>
    <x v="22"/>
    <x v="17"/>
    <x v="24"/>
    <x v="31"/>
    <x v="31"/>
    <x v="7"/>
    <x v="0"/>
    <x v="10"/>
    <x v="6"/>
    <x v="1"/>
    <x v="51"/>
    <x v="0"/>
    <x v="3"/>
  </r>
  <r>
    <x v="81"/>
    <x v="81"/>
    <x v="9"/>
    <x v="5"/>
    <x v="3"/>
    <x v="25"/>
    <x v="22"/>
    <x v="17"/>
    <x v="24"/>
    <x v="31"/>
    <x v="31"/>
    <x v="7"/>
    <x v="0"/>
    <x v="10"/>
    <x v="6"/>
    <x v="1"/>
    <x v="55"/>
    <x v="0"/>
    <x v="3"/>
  </r>
  <r>
    <x v="82"/>
    <x v="82"/>
    <x v="10"/>
    <x v="6"/>
    <x v="3"/>
    <x v="25"/>
    <x v="22"/>
    <x v="17"/>
    <x v="24"/>
    <x v="31"/>
    <x v="31"/>
    <x v="7"/>
    <x v="0"/>
    <x v="11"/>
    <x v="7"/>
    <x v="1"/>
    <x v="56"/>
    <x v="0"/>
    <x v="3"/>
  </r>
  <r>
    <x v="83"/>
    <x v="83"/>
    <x v="10"/>
    <x v="6"/>
    <x v="3"/>
    <x v="25"/>
    <x v="22"/>
    <x v="17"/>
    <x v="24"/>
    <x v="31"/>
    <x v="31"/>
    <x v="7"/>
    <x v="0"/>
    <x v="11"/>
    <x v="7"/>
    <x v="1"/>
    <x v="57"/>
    <x v="0"/>
    <x v="3"/>
  </r>
  <r>
    <x v="84"/>
    <x v="84"/>
    <x v="10"/>
    <x v="6"/>
    <x v="3"/>
    <x v="25"/>
    <x v="22"/>
    <x v="17"/>
    <x v="24"/>
    <x v="31"/>
    <x v="31"/>
    <x v="7"/>
    <x v="0"/>
    <x v="11"/>
    <x v="7"/>
    <x v="1"/>
    <x v="58"/>
    <x v="0"/>
    <x v="3"/>
  </r>
  <r>
    <x v="85"/>
    <x v="85"/>
    <x v="10"/>
    <x v="6"/>
    <x v="3"/>
    <x v="25"/>
    <x v="22"/>
    <x v="17"/>
    <x v="24"/>
    <x v="31"/>
    <x v="31"/>
    <x v="7"/>
    <x v="0"/>
    <x v="11"/>
    <x v="7"/>
    <x v="1"/>
    <x v="59"/>
    <x v="0"/>
    <x v="3"/>
  </r>
  <r>
    <x v="86"/>
    <x v="86"/>
    <x v="10"/>
    <x v="6"/>
    <x v="2"/>
    <x v="37"/>
    <x v="28"/>
    <x v="13"/>
    <x v="36"/>
    <x v="19"/>
    <x v="46"/>
    <x v="0"/>
    <x v="0"/>
    <x v="12"/>
    <x v="7"/>
    <x v="1"/>
    <x v="60"/>
    <x v="0"/>
    <x v="1"/>
  </r>
  <r>
    <x v="87"/>
    <x v="87"/>
    <x v="10"/>
    <x v="6"/>
    <x v="2"/>
    <x v="26"/>
    <x v="16"/>
    <x v="6"/>
    <x v="13"/>
    <x v="48"/>
    <x v="47"/>
    <x v="1"/>
    <x v="0"/>
    <x v="12"/>
    <x v="7"/>
    <x v="1"/>
    <x v="61"/>
    <x v="0"/>
    <x v="1"/>
  </r>
  <r>
    <x v="88"/>
    <x v="88"/>
    <x v="10"/>
    <x v="6"/>
    <x v="2"/>
    <x v="38"/>
    <x v="35"/>
    <x v="30"/>
    <x v="37"/>
    <x v="49"/>
    <x v="48"/>
    <x v="2"/>
    <x v="1"/>
    <x v="13"/>
    <x v="1"/>
    <x v="2"/>
    <x v="21"/>
    <x v="1"/>
    <x v="2"/>
  </r>
  <r>
    <x v="89"/>
    <x v="89"/>
    <x v="10"/>
    <x v="6"/>
    <x v="2"/>
    <x v="39"/>
    <x v="29"/>
    <x v="31"/>
    <x v="38"/>
    <x v="50"/>
    <x v="49"/>
    <x v="3"/>
    <x v="0"/>
    <x v="12"/>
    <x v="7"/>
    <x v="1"/>
    <x v="62"/>
    <x v="0"/>
    <x v="1"/>
  </r>
  <r>
    <x v="90"/>
    <x v="90"/>
    <x v="10"/>
    <x v="6"/>
    <x v="2"/>
    <x v="40"/>
    <x v="5"/>
    <x v="31"/>
    <x v="0"/>
    <x v="32"/>
    <x v="50"/>
    <x v="4"/>
    <x v="0"/>
    <x v="12"/>
    <x v="7"/>
    <x v="1"/>
    <x v="63"/>
    <x v="0"/>
    <x v="1"/>
  </r>
  <r>
    <x v="91"/>
    <x v="91"/>
    <x v="10"/>
    <x v="6"/>
    <x v="2"/>
    <x v="36"/>
    <x v="29"/>
    <x v="13"/>
    <x v="36"/>
    <x v="51"/>
    <x v="51"/>
    <x v="5"/>
    <x v="0"/>
    <x v="12"/>
    <x v="7"/>
    <x v="1"/>
    <x v="62"/>
    <x v="0"/>
    <x v="1"/>
  </r>
  <r>
    <x v="92"/>
    <x v="92"/>
    <x v="10"/>
    <x v="6"/>
    <x v="2"/>
    <x v="41"/>
    <x v="15"/>
    <x v="13"/>
    <x v="39"/>
    <x v="52"/>
    <x v="52"/>
    <x v="6"/>
    <x v="0"/>
    <x v="12"/>
    <x v="7"/>
    <x v="1"/>
    <x v="62"/>
    <x v="0"/>
    <x v="1"/>
  </r>
  <r>
    <x v="93"/>
    <x v="93"/>
    <x v="10"/>
    <x v="6"/>
    <x v="2"/>
    <x v="42"/>
    <x v="29"/>
    <x v="32"/>
    <x v="40"/>
    <x v="1"/>
    <x v="53"/>
    <x v="8"/>
    <x v="1"/>
    <x v="2"/>
    <x v="1"/>
    <x v="2"/>
    <x v="21"/>
    <x v="1"/>
    <x v="2"/>
  </r>
  <r>
    <x v="94"/>
    <x v="94"/>
    <x v="11"/>
    <x v="7"/>
    <x v="2"/>
    <x v="43"/>
    <x v="36"/>
    <x v="33"/>
    <x v="0"/>
    <x v="53"/>
    <x v="54"/>
    <x v="0"/>
    <x v="0"/>
    <x v="14"/>
    <x v="8"/>
    <x v="3"/>
    <x v="64"/>
    <x v="0"/>
    <x v="1"/>
  </r>
  <r>
    <x v="95"/>
    <x v="95"/>
    <x v="11"/>
    <x v="7"/>
    <x v="2"/>
    <x v="44"/>
    <x v="31"/>
    <x v="23"/>
    <x v="18"/>
    <x v="54"/>
    <x v="55"/>
    <x v="1"/>
    <x v="0"/>
    <x v="14"/>
    <x v="8"/>
    <x v="3"/>
    <x v="65"/>
    <x v="0"/>
    <x v="1"/>
  </r>
  <r>
    <x v="96"/>
    <x v="96"/>
    <x v="11"/>
    <x v="7"/>
    <x v="2"/>
    <x v="45"/>
    <x v="20"/>
    <x v="34"/>
    <x v="33"/>
    <x v="45"/>
    <x v="56"/>
    <x v="2"/>
    <x v="0"/>
    <x v="14"/>
    <x v="8"/>
    <x v="3"/>
    <x v="66"/>
    <x v="0"/>
    <x v="1"/>
  </r>
  <r>
    <x v="97"/>
    <x v="97"/>
    <x v="11"/>
    <x v="7"/>
    <x v="2"/>
    <x v="0"/>
    <x v="37"/>
    <x v="34"/>
    <x v="33"/>
    <x v="55"/>
    <x v="57"/>
    <x v="3"/>
    <x v="0"/>
    <x v="14"/>
    <x v="8"/>
    <x v="3"/>
    <x v="66"/>
    <x v="0"/>
    <x v="1"/>
  </r>
  <r>
    <x v="98"/>
    <x v="98"/>
    <x v="11"/>
    <x v="7"/>
    <x v="2"/>
    <x v="21"/>
    <x v="38"/>
    <x v="7"/>
    <x v="18"/>
    <x v="56"/>
    <x v="58"/>
    <x v="4"/>
    <x v="1"/>
    <x v="2"/>
    <x v="1"/>
    <x v="2"/>
    <x v="21"/>
    <x v="1"/>
    <x v="2"/>
  </r>
  <r>
    <x v="99"/>
    <x v="99"/>
    <x v="11"/>
    <x v="7"/>
    <x v="2"/>
    <x v="20"/>
    <x v="24"/>
    <x v="8"/>
    <x v="18"/>
    <x v="57"/>
    <x v="59"/>
    <x v="5"/>
    <x v="1"/>
    <x v="2"/>
    <x v="1"/>
    <x v="2"/>
    <x v="21"/>
    <x v="1"/>
    <x v="2"/>
  </r>
  <r>
    <x v="100"/>
    <x v="100"/>
    <x v="12"/>
    <x v="7"/>
    <x v="3"/>
    <x v="25"/>
    <x v="22"/>
    <x v="17"/>
    <x v="24"/>
    <x v="31"/>
    <x v="31"/>
    <x v="7"/>
    <x v="0"/>
    <x v="15"/>
    <x v="8"/>
    <x v="3"/>
    <x v="64"/>
    <x v="0"/>
    <x v="3"/>
  </r>
  <r>
    <x v="101"/>
    <x v="101"/>
    <x v="12"/>
    <x v="7"/>
    <x v="3"/>
    <x v="25"/>
    <x v="22"/>
    <x v="17"/>
    <x v="24"/>
    <x v="31"/>
    <x v="31"/>
    <x v="7"/>
    <x v="0"/>
    <x v="15"/>
    <x v="8"/>
    <x v="3"/>
    <x v="64"/>
    <x v="0"/>
    <x v="3"/>
  </r>
  <r>
    <x v="102"/>
    <x v="102"/>
    <x v="11"/>
    <x v="7"/>
    <x v="3"/>
    <x v="25"/>
    <x v="22"/>
    <x v="17"/>
    <x v="24"/>
    <x v="31"/>
    <x v="31"/>
    <x v="7"/>
    <x v="0"/>
    <x v="14"/>
    <x v="8"/>
    <x v="3"/>
    <x v="67"/>
    <x v="0"/>
    <x v="3"/>
  </r>
  <r>
    <x v="103"/>
    <x v="103"/>
    <x v="11"/>
    <x v="7"/>
    <x v="3"/>
    <x v="25"/>
    <x v="22"/>
    <x v="17"/>
    <x v="24"/>
    <x v="31"/>
    <x v="31"/>
    <x v="7"/>
    <x v="0"/>
    <x v="14"/>
    <x v="8"/>
    <x v="3"/>
    <x v="68"/>
    <x v="0"/>
    <x v="3"/>
  </r>
  <r>
    <x v="104"/>
    <x v="104"/>
    <x v="13"/>
    <x v="8"/>
    <x v="2"/>
    <x v="15"/>
    <x v="28"/>
    <x v="35"/>
    <x v="41"/>
    <x v="58"/>
    <x v="60"/>
    <x v="0"/>
    <x v="0"/>
    <x v="16"/>
    <x v="9"/>
    <x v="1"/>
    <x v="69"/>
    <x v="0"/>
    <x v="1"/>
  </r>
  <r>
    <x v="105"/>
    <x v="105"/>
    <x v="13"/>
    <x v="8"/>
    <x v="2"/>
    <x v="46"/>
    <x v="16"/>
    <x v="8"/>
    <x v="42"/>
    <x v="59"/>
    <x v="61"/>
    <x v="1"/>
    <x v="0"/>
    <x v="16"/>
    <x v="9"/>
    <x v="1"/>
    <x v="70"/>
    <x v="0"/>
    <x v="1"/>
  </r>
  <r>
    <x v="106"/>
    <x v="106"/>
    <x v="13"/>
    <x v="8"/>
    <x v="2"/>
    <x v="47"/>
    <x v="32"/>
    <x v="36"/>
    <x v="43"/>
    <x v="60"/>
    <x v="62"/>
    <x v="2"/>
    <x v="0"/>
    <x v="16"/>
    <x v="9"/>
    <x v="1"/>
    <x v="71"/>
    <x v="0"/>
    <x v="1"/>
  </r>
  <r>
    <x v="107"/>
    <x v="107"/>
    <x v="13"/>
    <x v="8"/>
    <x v="2"/>
    <x v="24"/>
    <x v="35"/>
    <x v="37"/>
    <x v="44"/>
    <x v="61"/>
    <x v="59"/>
    <x v="3"/>
    <x v="0"/>
    <x v="16"/>
    <x v="9"/>
    <x v="1"/>
    <x v="72"/>
    <x v="0"/>
    <x v="1"/>
  </r>
  <r>
    <x v="108"/>
    <x v="108"/>
    <x v="13"/>
    <x v="8"/>
    <x v="2"/>
    <x v="48"/>
    <x v="29"/>
    <x v="35"/>
    <x v="45"/>
    <x v="62"/>
    <x v="63"/>
    <x v="4"/>
    <x v="0"/>
    <x v="16"/>
    <x v="9"/>
    <x v="1"/>
    <x v="70"/>
    <x v="0"/>
    <x v="1"/>
  </r>
  <r>
    <x v="109"/>
    <x v="109"/>
    <x v="13"/>
    <x v="8"/>
    <x v="2"/>
    <x v="13"/>
    <x v="29"/>
    <x v="38"/>
    <x v="33"/>
    <x v="63"/>
    <x v="64"/>
    <x v="5"/>
    <x v="1"/>
    <x v="2"/>
    <x v="1"/>
    <x v="2"/>
    <x v="21"/>
    <x v="1"/>
    <x v="2"/>
  </r>
  <r>
    <x v="110"/>
    <x v="110"/>
    <x v="13"/>
    <x v="8"/>
    <x v="2"/>
    <x v="49"/>
    <x v="19"/>
    <x v="38"/>
    <x v="9"/>
    <x v="64"/>
    <x v="65"/>
    <x v="6"/>
    <x v="1"/>
    <x v="2"/>
    <x v="1"/>
    <x v="2"/>
    <x v="21"/>
    <x v="1"/>
    <x v="2"/>
  </r>
  <r>
    <x v="111"/>
    <x v="111"/>
    <x v="14"/>
    <x v="8"/>
    <x v="0"/>
    <x v="50"/>
    <x v="24"/>
    <x v="39"/>
    <x v="46"/>
    <x v="65"/>
    <x v="66"/>
    <x v="7"/>
    <x v="0"/>
    <x v="17"/>
    <x v="9"/>
    <x v="0"/>
    <x v="73"/>
    <x v="0"/>
    <x v="0"/>
  </r>
  <r>
    <x v="112"/>
    <x v="112"/>
    <x v="13"/>
    <x v="8"/>
    <x v="3"/>
    <x v="25"/>
    <x v="22"/>
    <x v="17"/>
    <x v="24"/>
    <x v="31"/>
    <x v="31"/>
    <x v="7"/>
    <x v="0"/>
    <x v="16"/>
    <x v="9"/>
    <x v="1"/>
    <x v="72"/>
    <x v="0"/>
    <x v="3"/>
  </r>
  <r>
    <x v="113"/>
    <x v="113"/>
    <x v="15"/>
    <x v="9"/>
    <x v="2"/>
    <x v="11"/>
    <x v="39"/>
    <x v="33"/>
    <x v="47"/>
    <x v="66"/>
    <x v="67"/>
    <x v="0"/>
    <x v="0"/>
    <x v="18"/>
    <x v="10"/>
    <x v="1"/>
    <x v="74"/>
    <x v="0"/>
    <x v="1"/>
  </r>
  <r>
    <x v="114"/>
    <x v="114"/>
    <x v="15"/>
    <x v="9"/>
    <x v="2"/>
    <x v="51"/>
    <x v="23"/>
    <x v="40"/>
    <x v="48"/>
    <x v="67"/>
    <x v="68"/>
    <x v="1"/>
    <x v="0"/>
    <x v="18"/>
    <x v="10"/>
    <x v="1"/>
    <x v="75"/>
    <x v="0"/>
    <x v="1"/>
  </r>
  <r>
    <x v="115"/>
    <x v="115"/>
    <x v="15"/>
    <x v="9"/>
    <x v="2"/>
    <x v="52"/>
    <x v="28"/>
    <x v="41"/>
    <x v="49"/>
    <x v="68"/>
    <x v="69"/>
    <x v="2"/>
    <x v="0"/>
    <x v="18"/>
    <x v="10"/>
    <x v="1"/>
    <x v="76"/>
    <x v="0"/>
    <x v="1"/>
  </r>
  <r>
    <x v="116"/>
    <x v="116"/>
    <x v="15"/>
    <x v="9"/>
    <x v="2"/>
    <x v="41"/>
    <x v="11"/>
    <x v="40"/>
    <x v="49"/>
    <x v="69"/>
    <x v="70"/>
    <x v="3"/>
    <x v="0"/>
    <x v="18"/>
    <x v="10"/>
    <x v="1"/>
    <x v="77"/>
    <x v="0"/>
    <x v="1"/>
  </r>
  <r>
    <x v="117"/>
    <x v="117"/>
    <x v="15"/>
    <x v="9"/>
    <x v="2"/>
    <x v="53"/>
    <x v="29"/>
    <x v="42"/>
    <x v="50"/>
    <x v="70"/>
    <x v="71"/>
    <x v="4"/>
    <x v="1"/>
    <x v="2"/>
    <x v="1"/>
    <x v="2"/>
    <x v="21"/>
    <x v="1"/>
    <x v="2"/>
  </r>
  <r>
    <x v="118"/>
    <x v="118"/>
    <x v="16"/>
    <x v="10"/>
    <x v="2"/>
    <x v="20"/>
    <x v="40"/>
    <x v="43"/>
    <x v="51"/>
    <x v="71"/>
    <x v="72"/>
    <x v="0"/>
    <x v="0"/>
    <x v="19"/>
    <x v="11"/>
    <x v="1"/>
    <x v="78"/>
    <x v="0"/>
    <x v="1"/>
  </r>
  <r>
    <x v="119"/>
    <x v="119"/>
    <x v="16"/>
    <x v="10"/>
    <x v="2"/>
    <x v="36"/>
    <x v="32"/>
    <x v="44"/>
    <x v="52"/>
    <x v="72"/>
    <x v="73"/>
    <x v="1"/>
    <x v="0"/>
    <x v="19"/>
    <x v="11"/>
    <x v="1"/>
    <x v="79"/>
    <x v="0"/>
    <x v="1"/>
  </r>
  <r>
    <x v="120"/>
    <x v="120"/>
    <x v="16"/>
    <x v="10"/>
    <x v="2"/>
    <x v="52"/>
    <x v="34"/>
    <x v="45"/>
    <x v="53"/>
    <x v="73"/>
    <x v="74"/>
    <x v="2"/>
    <x v="0"/>
    <x v="19"/>
    <x v="11"/>
    <x v="1"/>
    <x v="80"/>
    <x v="0"/>
    <x v="1"/>
  </r>
  <r>
    <x v="121"/>
    <x v="121"/>
    <x v="16"/>
    <x v="10"/>
    <x v="2"/>
    <x v="17"/>
    <x v="41"/>
    <x v="46"/>
    <x v="0"/>
    <x v="74"/>
    <x v="75"/>
    <x v="3"/>
    <x v="1"/>
    <x v="2"/>
    <x v="1"/>
    <x v="2"/>
    <x v="21"/>
    <x v="1"/>
    <x v="2"/>
  </r>
  <r>
    <x v="122"/>
    <x v="122"/>
    <x v="17"/>
    <x v="11"/>
    <x v="2"/>
    <x v="1"/>
    <x v="3"/>
    <x v="47"/>
    <x v="54"/>
    <x v="75"/>
    <x v="76"/>
    <x v="0"/>
    <x v="0"/>
    <x v="20"/>
    <x v="12"/>
    <x v="4"/>
    <x v="81"/>
    <x v="0"/>
    <x v="1"/>
  </r>
  <r>
    <x v="123"/>
    <x v="123"/>
    <x v="17"/>
    <x v="11"/>
    <x v="2"/>
    <x v="54"/>
    <x v="42"/>
    <x v="48"/>
    <x v="55"/>
    <x v="76"/>
    <x v="77"/>
    <x v="1"/>
    <x v="1"/>
    <x v="2"/>
    <x v="1"/>
    <x v="2"/>
    <x v="21"/>
    <x v="1"/>
    <x v="2"/>
  </r>
  <r>
    <x v="124"/>
    <x v="124"/>
    <x v="18"/>
    <x v="12"/>
    <x v="2"/>
    <x v="41"/>
    <x v="28"/>
    <x v="35"/>
    <x v="56"/>
    <x v="77"/>
    <x v="78"/>
    <x v="0"/>
    <x v="0"/>
    <x v="21"/>
    <x v="13"/>
    <x v="1"/>
    <x v="82"/>
    <x v="0"/>
    <x v="1"/>
  </r>
  <r>
    <x v="125"/>
    <x v="125"/>
    <x v="18"/>
    <x v="12"/>
    <x v="3"/>
    <x v="25"/>
    <x v="22"/>
    <x v="17"/>
    <x v="24"/>
    <x v="31"/>
    <x v="31"/>
    <x v="7"/>
    <x v="0"/>
    <x v="21"/>
    <x v="13"/>
    <x v="1"/>
    <x v="83"/>
    <x v="0"/>
    <x v="3"/>
  </r>
  <r>
    <x v="126"/>
    <x v="126"/>
    <x v="19"/>
    <x v="13"/>
    <x v="3"/>
    <x v="25"/>
    <x v="22"/>
    <x v="17"/>
    <x v="24"/>
    <x v="31"/>
    <x v="31"/>
    <x v="7"/>
    <x v="0"/>
    <x v="22"/>
    <x v="14"/>
    <x v="1"/>
    <x v="84"/>
    <x v="0"/>
    <x v="3"/>
  </r>
  <r>
    <x v="127"/>
    <x v="127"/>
    <x v="19"/>
    <x v="13"/>
    <x v="3"/>
    <x v="25"/>
    <x v="22"/>
    <x v="17"/>
    <x v="24"/>
    <x v="31"/>
    <x v="31"/>
    <x v="7"/>
    <x v="0"/>
    <x v="22"/>
    <x v="14"/>
    <x v="1"/>
    <x v="85"/>
    <x v="0"/>
    <x v="3"/>
  </r>
  <r>
    <x v="128"/>
    <x v="128"/>
    <x v="19"/>
    <x v="13"/>
    <x v="3"/>
    <x v="25"/>
    <x v="22"/>
    <x v="17"/>
    <x v="24"/>
    <x v="31"/>
    <x v="31"/>
    <x v="7"/>
    <x v="0"/>
    <x v="22"/>
    <x v="14"/>
    <x v="1"/>
    <x v="86"/>
    <x v="0"/>
    <x v="3"/>
  </r>
  <r>
    <x v="129"/>
    <x v="129"/>
    <x v="20"/>
    <x v="14"/>
    <x v="2"/>
    <x v="41"/>
    <x v="16"/>
    <x v="37"/>
    <x v="57"/>
    <x v="78"/>
    <x v="17"/>
    <x v="0"/>
    <x v="0"/>
    <x v="23"/>
    <x v="15"/>
    <x v="1"/>
    <x v="87"/>
    <x v="0"/>
    <x v="1"/>
  </r>
  <r>
    <x v="130"/>
    <x v="130"/>
    <x v="20"/>
    <x v="14"/>
    <x v="2"/>
    <x v="55"/>
    <x v="6"/>
    <x v="9"/>
    <x v="58"/>
    <x v="79"/>
    <x v="79"/>
    <x v="1"/>
    <x v="0"/>
    <x v="23"/>
    <x v="15"/>
    <x v="1"/>
    <x v="88"/>
    <x v="0"/>
    <x v="1"/>
  </r>
  <r>
    <x v="131"/>
    <x v="131"/>
    <x v="20"/>
    <x v="14"/>
    <x v="2"/>
    <x v="56"/>
    <x v="19"/>
    <x v="31"/>
    <x v="9"/>
    <x v="80"/>
    <x v="80"/>
    <x v="2"/>
    <x v="1"/>
    <x v="2"/>
    <x v="1"/>
    <x v="2"/>
    <x v="21"/>
    <x v="1"/>
    <x v="2"/>
  </r>
  <r>
    <x v="132"/>
    <x v="132"/>
    <x v="20"/>
    <x v="14"/>
    <x v="3"/>
    <x v="25"/>
    <x v="22"/>
    <x v="17"/>
    <x v="24"/>
    <x v="31"/>
    <x v="31"/>
    <x v="7"/>
    <x v="0"/>
    <x v="23"/>
    <x v="15"/>
    <x v="1"/>
    <x v="89"/>
    <x v="0"/>
    <x v="3"/>
  </r>
  <r>
    <x v="133"/>
    <x v="133"/>
    <x v="20"/>
    <x v="14"/>
    <x v="3"/>
    <x v="25"/>
    <x v="22"/>
    <x v="17"/>
    <x v="24"/>
    <x v="31"/>
    <x v="31"/>
    <x v="7"/>
    <x v="0"/>
    <x v="23"/>
    <x v="15"/>
    <x v="1"/>
    <x v="87"/>
    <x v="0"/>
    <x v="3"/>
  </r>
  <r>
    <x v="134"/>
    <x v="134"/>
    <x v="20"/>
    <x v="14"/>
    <x v="3"/>
    <x v="25"/>
    <x v="22"/>
    <x v="17"/>
    <x v="24"/>
    <x v="31"/>
    <x v="31"/>
    <x v="7"/>
    <x v="0"/>
    <x v="23"/>
    <x v="15"/>
    <x v="1"/>
    <x v="87"/>
    <x v="0"/>
    <x v="3"/>
  </r>
  <r>
    <x v="135"/>
    <x v="135"/>
    <x v="21"/>
    <x v="15"/>
    <x v="2"/>
    <x v="12"/>
    <x v="26"/>
    <x v="23"/>
    <x v="18"/>
    <x v="81"/>
    <x v="42"/>
    <x v="0"/>
    <x v="0"/>
    <x v="24"/>
    <x v="16"/>
    <x v="1"/>
    <x v="90"/>
    <x v="0"/>
    <x v="1"/>
  </r>
  <r>
    <x v="136"/>
    <x v="136"/>
    <x v="21"/>
    <x v="15"/>
    <x v="2"/>
    <x v="36"/>
    <x v="43"/>
    <x v="8"/>
    <x v="18"/>
    <x v="81"/>
    <x v="81"/>
    <x v="1"/>
    <x v="1"/>
    <x v="2"/>
    <x v="1"/>
    <x v="2"/>
    <x v="21"/>
    <x v="1"/>
    <x v="2"/>
  </r>
  <r>
    <x v="137"/>
    <x v="137"/>
    <x v="22"/>
    <x v="16"/>
    <x v="2"/>
    <x v="0"/>
    <x v="33"/>
    <x v="7"/>
    <x v="59"/>
    <x v="82"/>
    <x v="56"/>
    <x v="0"/>
    <x v="0"/>
    <x v="25"/>
    <x v="17"/>
    <x v="1"/>
    <x v="91"/>
    <x v="0"/>
    <x v="1"/>
  </r>
  <r>
    <x v="138"/>
    <x v="138"/>
    <x v="23"/>
    <x v="16"/>
    <x v="2"/>
    <x v="57"/>
    <x v="44"/>
    <x v="28"/>
    <x v="51"/>
    <x v="46"/>
    <x v="82"/>
    <x v="0"/>
    <x v="0"/>
    <x v="26"/>
    <x v="17"/>
    <x v="1"/>
    <x v="92"/>
    <x v="0"/>
    <x v="1"/>
  </r>
  <r>
    <x v="139"/>
    <x v="139"/>
    <x v="22"/>
    <x v="16"/>
    <x v="3"/>
    <x v="25"/>
    <x v="22"/>
    <x v="17"/>
    <x v="24"/>
    <x v="31"/>
    <x v="31"/>
    <x v="7"/>
    <x v="0"/>
    <x v="27"/>
    <x v="17"/>
    <x v="1"/>
    <x v="93"/>
    <x v="0"/>
    <x v="3"/>
  </r>
  <r>
    <x v="140"/>
    <x v="140"/>
    <x v="22"/>
    <x v="16"/>
    <x v="3"/>
    <x v="25"/>
    <x v="22"/>
    <x v="17"/>
    <x v="24"/>
    <x v="31"/>
    <x v="31"/>
    <x v="7"/>
    <x v="0"/>
    <x v="27"/>
    <x v="17"/>
    <x v="1"/>
    <x v="94"/>
    <x v="0"/>
    <x v="3"/>
  </r>
  <r>
    <x v="141"/>
    <x v="141"/>
    <x v="22"/>
    <x v="16"/>
    <x v="3"/>
    <x v="25"/>
    <x v="22"/>
    <x v="17"/>
    <x v="24"/>
    <x v="31"/>
    <x v="31"/>
    <x v="7"/>
    <x v="0"/>
    <x v="27"/>
    <x v="17"/>
    <x v="1"/>
    <x v="93"/>
    <x v="0"/>
    <x v="3"/>
  </r>
  <r>
    <x v="142"/>
    <x v="142"/>
    <x v="24"/>
    <x v="17"/>
    <x v="2"/>
    <x v="23"/>
    <x v="45"/>
    <x v="31"/>
    <x v="60"/>
    <x v="83"/>
    <x v="83"/>
    <x v="0"/>
    <x v="0"/>
    <x v="28"/>
    <x v="18"/>
    <x v="1"/>
    <x v="93"/>
    <x v="0"/>
    <x v="1"/>
  </r>
  <r>
    <x v="143"/>
    <x v="143"/>
    <x v="24"/>
    <x v="17"/>
    <x v="2"/>
    <x v="1"/>
    <x v="27"/>
    <x v="6"/>
    <x v="61"/>
    <x v="84"/>
    <x v="84"/>
    <x v="1"/>
    <x v="0"/>
    <x v="28"/>
    <x v="18"/>
    <x v="1"/>
    <x v="95"/>
    <x v="0"/>
    <x v="1"/>
  </r>
  <r>
    <x v="144"/>
    <x v="144"/>
    <x v="24"/>
    <x v="17"/>
    <x v="2"/>
    <x v="58"/>
    <x v="28"/>
    <x v="3"/>
    <x v="0"/>
    <x v="55"/>
    <x v="21"/>
    <x v="2"/>
    <x v="1"/>
    <x v="2"/>
    <x v="1"/>
    <x v="2"/>
    <x v="21"/>
    <x v="1"/>
    <x v="2"/>
  </r>
  <r>
    <x v="145"/>
    <x v="145"/>
    <x v="24"/>
    <x v="17"/>
    <x v="3"/>
    <x v="25"/>
    <x v="22"/>
    <x v="17"/>
    <x v="24"/>
    <x v="31"/>
    <x v="31"/>
    <x v="7"/>
    <x v="0"/>
    <x v="28"/>
    <x v="18"/>
    <x v="1"/>
    <x v="96"/>
    <x v="0"/>
    <x v="3"/>
  </r>
  <r>
    <x v="146"/>
    <x v="146"/>
    <x v="24"/>
    <x v="17"/>
    <x v="3"/>
    <x v="25"/>
    <x v="22"/>
    <x v="17"/>
    <x v="24"/>
    <x v="31"/>
    <x v="31"/>
    <x v="7"/>
    <x v="0"/>
    <x v="28"/>
    <x v="18"/>
    <x v="1"/>
    <x v="97"/>
    <x v="0"/>
    <x v="3"/>
  </r>
  <r>
    <x v="147"/>
    <x v="147"/>
    <x v="24"/>
    <x v="17"/>
    <x v="3"/>
    <x v="25"/>
    <x v="22"/>
    <x v="17"/>
    <x v="24"/>
    <x v="31"/>
    <x v="31"/>
    <x v="7"/>
    <x v="0"/>
    <x v="28"/>
    <x v="18"/>
    <x v="1"/>
    <x v="96"/>
    <x v="0"/>
    <x v="3"/>
  </r>
  <r>
    <x v="148"/>
    <x v="148"/>
    <x v="24"/>
    <x v="17"/>
    <x v="3"/>
    <x v="25"/>
    <x v="22"/>
    <x v="17"/>
    <x v="24"/>
    <x v="31"/>
    <x v="31"/>
    <x v="7"/>
    <x v="0"/>
    <x v="28"/>
    <x v="18"/>
    <x v="1"/>
    <x v="98"/>
    <x v="0"/>
    <x v="3"/>
  </r>
  <r>
    <x v="149"/>
    <x v="149"/>
    <x v="24"/>
    <x v="17"/>
    <x v="3"/>
    <x v="25"/>
    <x v="22"/>
    <x v="17"/>
    <x v="24"/>
    <x v="31"/>
    <x v="31"/>
    <x v="7"/>
    <x v="0"/>
    <x v="28"/>
    <x v="18"/>
    <x v="1"/>
    <x v="99"/>
    <x v="0"/>
    <x v="3"/>
  </r>
  <r>
    <x v="150"/>
    <x v="150"/>
    <x v="24"/>
    <x v="17"/>
    <x v="3"/>
    <x v="25"/>
    <x v="22"/>
    <x v="17"/>
    <x v="24"/>
    <x v="31"/>
    <x v="31"/>
    <x v="7"/>
    <x v="0"/>
    <x v="28"/>
    <x v="18"/>
    <x v="1"/>
    <x v="99"/>
    <x v="0"/>
    <x v="3"/>
  </r>
  <r>
    <x v="151"/>
    <x v="151"/>
    <x v="24"/>
    <x v="17"/>
    <x v="3"/>
    <x v="25"/>
    <x v="22"/>
    <x v="17"/>
    <x v="24"/>
    <x v="31"/>
    <x v="31"/>
    <x v="7"/>
    <x v="0"/>
    <x v="28"/>
    <x v="18"/>
    <x v="1"/>
    <x v="100"/>
    <x v="0"/>
    <x v="3"/>
  </r>
  <r>
    <x v="152"/>
    <x v="152"/>
    <x v="24"/>
    <x v="17"/>
    <x v="3"/>
    <x v="25"/>
    <x v="22"/>
    <x v="17"/>
    <x v="24"/>
    <x v="31"/>
    <x v="31"/>
    <x v="7"/>
    <x v="0"/>
    <x v="28"/>
    <x v="18"/>
    <x v="1"/>
    <x v="100"/>
    <x v="0"/>
    <x v="3"/>
  </r>
  <r>
    <x v="153"/>
    <x v="153"/>
    <x v="24"/>
    <x v="17"/>
    <x v="3"/>
    <x v="25"/>
    <x v="22"/>
    <x v="17"/>
    <x v="24"/>
    <x v="31"/>
    <x v="31"/>
    <x v="7"/>
    <x v="0"/>
    <x v="28"/>
    <x v="18"/>
    <x v="1"/>
    <x v="94"/>
    <x v="0"/>
    <x v="3"/>
  </r>
  <r>
    <x v="154"/>
    <x v="154"/>
    <x v="24"/>
    <x v="17"/>
    <x v="3"/>
    <x v="25"/>
    <x v="22"/>
    <x v="17"/>
    <x v="24"/>
    <x v="31"/>
    <x v="31"/>
    <x v="7"/>
    <x v="0"/>
    <x v="28"/>
    <x v="18"/>
    <x v="1"/>
    <x v="101"/>
    <x v="0"/>
    <x v="3"/>
  </r>
  <r>
    <x v="155"/>
    <x v="155"/>
    <x v="24"/>
    <x v="17"/>
    <x v="3"/>
    <x v="25"/>
    <x v="22"/>
    <x v="17"/>
    <x v="24"/>
    <x v="31"/>
    <x v="31"/>
    <x v="7"/>
    <x v="0"/>
    <x v="28"/>
    <x v="18"/>
    <x v="1"/>
    <x v="101"/>
    <x v="0"/>
    <x v="3"/>
  </r>
  <r>
    <x v="156"/>
    <x v="156"/>
    <x v="24"/>
    <x v="17"/>
    <x v="3"/>
    <x v="25"/>
    <x v="22"/>
    <x v="17"/>
    <x v="24"/>
    <x v="31"/>
    <x v="31"/>
    <x v="7"/>
    <x v="0"/>
    <x v="28"/>
    <x v="18"/>
    <x v="1"/>
    <x v="96"/>
    <x v="0"/>
    <x v="3"/>
  </r>
  <r>
    <x v="157"/>
    <x v="157"/>
    <x v="25"/>
    <x v="18"/>
    <x v="0"/>
    <x v="59"/>
    <x v="16"/>
    <x v="49"/>
    <x v="62"/>
    <x v="85"/>
    <x v="85"/>
    <x v="0"/>
    <x v="1"/>
    <x v="2"/>
    <x v="1"/>
    <x v="2"/>
    <x v="21"/>
    <x v="1"/>
    <x v="2"/>
  </r>
  <r>
    <x v="158"/>
    <x v="158"/>
    <x v="25"/>
    <x v="18"/>
    <x v="3"/>
    <x v="25"/>
    <x v="22"/>
    <x v="17"/>
    <x v="24"/>
    <x v="31"/>
    <x v="31"/>
    <x v="7"/>
    <x v="0"/>
    <x v="29"/>
    <x v="19"/>
    <x v="1"/>
    <x v="102"/>
    <x v="0"/>
    <x v="3"/>
  </r>
  <r>
    <x v="159"/>
    <x v="159"/>
    <x v="26"/>
    <x v="19"/>
    <x v="2"/>
    <x v="28"/>
    <x v="27"/>
    <x v="1"/>
    <x v="58"/>
    <x v="79"/>
    <x v="86"/>
    <x v="0"/>
    <x v="0"/>
    <x v="30"/>
    <x v="20"/>
    <x v="1"/>
    <x v="103"/>
    <x v="0"/>
    <x v="1"/>
  </r>
  <r>
    <x v="160"/>
    <x v="160"/>
    <x v="26"/>
    <x v="19"/>
    <x v="2"/>
    <x v="9"/>
    <x v="7"/>
    <x v="14"/>
    <x v="63"/>
    <x v="8"/>
    <x v="87"/>
    <x v="1"/>
    <x v="1"/>
    <x v="2"/>
    <x v="1"/>
    <x v="2"/>
    <x v="21"/>
    <x v="1"/>
    <x v="2"/>
  </r>
  <r>
    <x v="161"/>
    <x v="161"/>
    <x v="26"/>
    <x v="19"/>
    <x v="2"/>
    <x v="20"/>
    <x v="46"/>
    <x v="14"/>
    <x v="63"/>
    <x v="57"/>
    <x v="59"/>
    <x v="2"/>
    <x v="1"/>
    <x v="2"/>
    <x v="1"/>
    <x v="2"/>
    <x v="21"/>
    <x v="1"/>
    <x v="2"/>
  </r>
  <r>
    <x v="162"/>
    <x v="162"/>
    <x v="26"/>
    <x v="19"/>
    <x v="2"/>
    <x v="0"/>
    <x v="9"/>
    <x v="4"/>
    <x v="9"/>
    <x v="8"/>
    <x v="88"/>
    <x v="3"/>
    <x v="1"/>
    <x v="2"/>
    <x v="1"/>
    <x v="2"/>
    <x v="21"/>
    <x v="1"/>
    <x v="2"/>
  </r>
  <r>
    <x v="163"/>
    <x v="163"/>
    <x v="26"/>
    <x v="19"/>
    <x v="1"/>
    <x v="38"/>
    <x v="24"/>
    <x v="50"/>
    <x v="62"/>
    <x v="86"/>
    <x v="89"/>
    <x v="4"/>
    <x v="1"/>
    <x v="2"/>
    <x v="1"/>
    <x v="2"/>
    <x v="21"/>
    <x v="1"/>
    <x v="2"/>
  </r>
  <r>
    <x v="164"/>
    <x v="164"/>
    <x v="26"/>
    <x v="19"/>
    <x v="3"/>
    <x v="25"/>
    <x v="22"/>
    <x v="17"/>
    <x v="24"/>
    <x v="31"/>
    <x v="31"/>
    <x v="7"/>
    <x v="0"/>
    <x v="30"/>
    <x v="20"/>
    <x v="1"/>
    <x v="104"/>
    <x v="0"/>
    <x v="3"/>
  </r>
  <r>
    <x v="165"/>
    <x v="165"/>
    <x v="26"/>
    <x v="19"/>
    <x v="3"/>
    <x v="25"/>
    <x v="22"/>
    <x v="17"/>
    <x v="24"/>
    <x v="31"/>
    <x v="31"/>
    <x v="7"/>
    <x v="0"/>
    <x v="30"/>
    <x v="20"/>
    <x v="1"/>
    <x v="105"/>
    <x v="0"/>
    <x v="3"/>
  </r>
  <r>
    <x v="166"/>
    <x v="166"/>
    <x v="26"/>
    <x v="19"/>
    <x v="3"/>
    <x v="25"/>
    <x v="22"/>
    <x v="17"/>
    <x v="24"/>
    <x v="31"/>
    <x v="31"/>
    <x v="7"/>
    <x v="0"/>
    <x v="30"/>
    <x v="20"/>
    <x v="1"/>
    <x v="106"/>
    <x v="0"/>
    <x v="3"/>
  </r>
  <r>
    <x v="167"/>
    <x v="167"/>
    <x v="26"/>
    <x v="19"/>
    <x v="3"/>
    <x v="25"/>
    <x v="22"/>
    <x v="17"/>
    <x v="24"/>
    <x v="31"/>
    <x v="31"/>
    <x v="7"/>
    <x v="0"/>
    <x v="30"/>
    <x v="20"/>
    <x v="1"/>
    <x v="107"/>
    <x v="0"/>
    <x v="3"/>
  </r>
  <r>
    <x v="168"/>
    <x v="168"/>
    <x v="26"/>
    <x v="19"/>
    <x v="3"/>
    <x v="25"/>
    <x v="22"/>
    <x v="17"/>
    <x v="24"/>
    <x v="31"/>
    <x v="31"/>
    <x v="7"/>
    <x v="0"/>
    <x v="30"/>
    <x v="20"/>
    <x v="1"/>
    <x v="104"/>
    <x v="0"/>
    <x v="3"/>
  </r>
  <r>
    <x v="169"/>
    <x v="169"/>
    <x v="26"/>
    <x v="19"/>
    <x v="3"/>
    <x v="25"/>
    <x v="22"/>
    <x v="17"/>
    <x v="24"/>
    <x v="31"/>
    <x v="31"/>
    <x v="7"/>
    <x v="0"/>
    <x v="30"/>
    <x v="20"/>
    <x v="1"/>
    <x v="105"/>
    <x v="0"/>
    <x v="3"/>
  </r>
  <r>
    <x v="170"/>
    <x v="170"/>
    <x v="26"/>
    <x v="19"/>
    <x v="3"/>
    <x v="25"/>
    <x v="22"/>
    <x v="17"/>
    <x v="24"/>
    <x v="31"/>
    <x v="31"/>
    <x v="7"/>
    <x v="0"/>
    <x v="30"/>
    <x v="20"/>
    <x v="1"/>
    <x v="107"/>
    <x v="0"/>
    <x v="3"/>
  </r>
  <r>
    <x v="171"/>
    <x v="171"/>
    <x v="27"/>
    <x v="20"/>
    <x v="3"/>
    <x v="25"/>
    <x v="22"/>
    <x v="17"/>
    <x v="24"/>
    <x v="31"/>
    <x v="31"/>
    <x v="7"/>
    <x v="0"/>
    <x v="31"/>
    <x v="21"/>
    <x v="1"/>
    <x v="108"/>
    <x v="0"/>
    <x v="3"/>
  </r>
  <r>
    <x v="172"/>
    <x v="172"/>
    <x v="27"/>
    <x v="20"/>
    <x v="3"/>
    <x v="25"/>
    <x v="22"/>
    <x v="17"/>
    <x v="24"/>
    <x v="31"/>
    <x v="31"/>
    <x v="7"/>
    <x v="0"/>
    <x v="31"/>
    <x v="21"/>
    <x v="1"/>
    <x v="109"/>
    <x v="0"/>
    <x v="3"/>
  </r>
  <r>
    <x v="173"/>
    <x v="173"/>
    <x v="28"/>
    <x v="21"/>
    <x v="2"/>
    <x v="60"/>
    <x v="28"/>
    <x v="51"/>
    <x v="64"/>
    <x v="87"/>
    <x v="90"/>
    <x v="0"/>
    <x v="0"/>
    <x v="32"/>
    <x v="22"/>
    <x v="1"/>
    <x v="110"/>
    <x v="0"/>
    <x v="1"/>
  </r>
  <r>
    <x v="174"/>
    <x v="174"/>
    <x v="28"/>
    <x v="21"/>
    <x v="2"/>
    <x v="35"/>
    <x v="13"/>
    <x v="52"/>
    <x v="65"/>
    <x v="54"/>
    <x v="91"/>
    <x v="1"/>
    <x v="0"/>
    <x v="32"/>
    <x v="22"/>
    <x v="1"/>
    <x v="111"/>
    <x v="0"/>
    <x v="1"/>
  </r>
  <r>
    <x v="175"/>
    <x v="175"/>
    <x v="28"/>
    <x v="21"/>
    <x v="2"/>
    <x v="23"/>
    <x v="47"/>
    <x v="33"/>
    <x v="51"/>
    <x v="88"/>
    <x v="92"/>
    <x v="2"/>
    <x v="0"/>
    <x v="32"/>
    <x v="22"/>
    <x v="1"/>
    <x v="112"/>
    <x v="0"/>
    <x v="1"/>
  </r>
  <r>
    <x v="176"/>
    <x v="176"/>
    <x v="28"/>
    <x v="21"/>
    <x v="2"/>
    <x v="9"/>
    <x v="19"/>
    <x v="51"/>
    <x v="66"/>
    <x v="89"/>
    <x v="93"/>
    <x v="3"/>
    <x v="0"/>
    <x v="32"/>
    <x v="22"/>
    <x v="1"/>
    <x v="113"/>
    <x v="0"/>
    <x v="1"/>
  </r>
  <r>
    <x v="177"/>
    <x v="177"/>
    <x v="28"/>
    <x v="21"/>
    <x v="2"/>
    <x v="61"/>
    <x v="15"/>
    <x v="53"/>
    <x v="67"/>
    <x v="90"/>
    <x v="94"/>
    <x v="4"/>
    <x v="0"/>
    <x v="32"/>
    <x v="22"/>
    <x v="1"/>
    <x v="114"/>
    <x v="0"/>
    <x v="1"/>
  </r>
  <r>
    <x v="178"/>
    <x v="178"/>
    <x v="28"/>
    <x v="21"/>
    <x v="2"/>
    <x v="9"/>
    <x v="21"/>
    <x v="54"/>
    <x v="68"/>
    <x v="91"/>
    <x v="95"/>
    <x v="5"/>
    <x v="0"/>
    <x v="32"/>
    <x v="22"/>
    <x v="1"/>
    <x v="115"/>
    <x v="0"/>
    <x v="1"/>
  </r>
  <r>
    <x v="179"/>
    <x v="179"/>
    <x v="28"/>
    <x v="21"/>
    <x v="2"/>
    <x v="62"/>
    <x v="29"/>
    <x v="55"/>
    <x v="69"/>
    <x v="92"/>
    <x v="96"/>
    <x v="6"/>
    <x v="1"/>
    <x v="2"/>
    <x v="1"/>
    <x v="2"/>
    <x v="21"/>
    <x v="1"/>
    <x v="2"/>
  </r>
  <r>
    <x v="180"/>
    <x v="180"/>
    <x v="28"/>
    <x v="21"/>
    <x v="2"/>
    <x v="37"/>
    <x v="15"/>
    <x v="6"/>
    <x v="18"/>
    <x v="34"/>
    <x v="15"/>
    <x v="8"/>
    <x v="1"/>
    <x v="2"/>
    <x v="1"/>
    <x v="2"/>
    <x v="21"/>
    <x v="1"/>
    <x v="2"/>
  </r>
  <r>
    <x v="181"/>
    <x v="181"/>
    <x v="28"/>
    <x v="21"/>
    <x v="3"/>
    <x v="25"/>
    <x v="22"/>
    <x v="17"/>
    <x v="24"/>
    <x v="31"/>
    <x v="31"/>
    <x v="7"/>
    <x v="0"/>
    <x v="32"/>
    <x v="22"/>
    <x v="1"/>
    <x v="116"/>
    <x v="0"/>
    <x v="3"/>
  </r>
  <r>
    <x v="182"/>
    <x v="182"/>
    <x v="28"/>
    <x v="21"/>
    <x v="3"/>
    <x v="25"/>
    <x v="22"/>
    <x v="17"/>
    <x v="24"/>
    <x v="31"/>
    <x v="31"/>
    <x v="7"/>
    <x v="0"/>
    <x v="32"/>
    <x v="22"/>
    <x v="1"/>
    <x v="117"/>
    <x v="0"/>
    <x v="3"/>
  </r>
  <r>
    <x v="183"/>
    <x v="183"/>
    <x v="28"/>
    <x v="21"/>
    <x v="3"/>
    <x v="25"/>
    <x v="22"/>
    <x v="17"/>
    <x v="24"/>
    <x v="31"/>
    <x v="31"/>
    <x v="7"/>
    <x v="0"/>
    <x v="32"/>
    <x v="22"/>
    <x v="1"/>
    <x v="118"/>
    <x v="0"/>
    <x v="3"/>
  </r>
  <r>
    <x v="184"/>
    <x v="184"/>
    <x v="28"/>
    <x v="21"/>
    <x v="3"/>
    <x v="25"/>
    <x v="22"/>
    <x v="17"/>
    <x v="24"/>
    <x v="31"/>
    <x v="31"/>
    <x v="7"/>
    <x v="0"/>
    <x v="32"/>
    <x v="22"/>
    <x v="1"/>
    <x v="119"/>
    <x v="0"/>
    <x v="3"/>
  </r>
  <r>
    <x v="185"/>
    <x v="185"/>
    <x v="28"/>
    <x v="21"/>
    <x v="3"/>
    <x v="25"/>
    <x v="22"/>
    <x v="17"/>
    <x v="24"/>
    <x v="31"/>
    <x v="31"/>
    <x v="7"/>
    <x v="0"/>
    <x v="32"/>
    <x v="22"/>
    <x v="1"/>
    <x v="120"/>
    <x v="0"/>
    <x v="3"/>
  </r>
  <r>
    <x v="186"/>
    <x v="186"/>
    <x v="28"/>
    <x v="21"/>
    <x v="3"/>
    <x v="25"/>
    <x v="22"/>
    <x v="17"/>
    <x v="24"/>
    <x v="31"/>
    <x v="31"/>
    <x v="7"/>
    <x v="0"/>
    <x v="32"/>
    <x v="22"/>
    <x v="1"/>
    <x v="121"/>
    <x v="0"/>
    <x v="3"/>
  </r>
  <r>
    <x v="187"/>
    <x v="187"/>
    <x v="28"/>
    <x v="21"/>
    <x v="3"/>
    <x v="25"/>
    <x v="22"/>
    <x v="17"/>
    <x v="24"/>
    <x v="31"/>
    <x v="31"/>
    <x v="7"/>
    <x v="0"/>
    <x v="32"/>
    <x v="22"/>
    <x v="1"/>
    <x v="121"/>
    <x v="0"/>
    <x v="3"/>
  </r>
  <r>
    <x v="188"/>
    <x v="188"/>
    <x v="28"/>
    <x v="21"/>
    <x v="3"/>
    <x v="25"/>
    <x v="22"/>
    <x v="17"/>
    <x v="24"/>
    <x v="31"/>
    <x v="31"/>
    <x v="7"/>
    <x v="0"/>
    <x v="32"/>
    <x v="22"/>
    <x v="1"/>
    <x v="122"/>
    <x v="0"/>
    <x v="3"/>
  </r>
  <r>
    <x v="189"/>
    <x v="189"/>
    <x v="28"/>
    <x v="21"/>
    <x v="3"/>
    <x v="25"/>
    <x v="22"/>
    <x v="17"/>
    <x v="24"/>
    <x v="31"/>
    <x v="31"/>
    <x v="7"/>
    <x v="0"/>
    <x v="32"/>
    <x v="22"/>
    <x v="1"/>
    <x v="123"/>
    <x v="0"/>
    <x v="3"/>
  </r>
  <r>
    <x v="190"/>
    <x v="190"/>
    <x v="28"/>
    <x v="21"/>
    <x v="3"/>
    <x v="25"/>
    <x v="22"/>
    <x v="17"/>
    <x v="24"/>
    <x v="31"/>
    <x v="31"/>
    <x v="7"/>
    <x v="0"/>
    <x v="32"/>
    <x v="22"/>
    <x v="1"/>
    <x v="123"/>
    <x v="0"/>
    <x v="3"/>
  </r>
  <r>
    <x v="191"/>
    <x v="191"/>
    <x v="28"/>
    <x v="21"/>
    <x v="3"/>
    <x v="25"/>
    <x v="22"/>
    <x v="17"/>
    <x v="24"/>
    <x v="31"/>
    <x v="31"/>
    <x v="7"/>
    <x v="0"/>
    <x v="32"/>
    <x v="22"/>
    <x v="1"/>
    <x v="113"/>
    <x v="0"/>
    <x v="3"/>
  </r>
  <r>
    <x v="192"/>
    <x v="192"/>
    <x v="28"/>
    <x v="21"/>
    <x v="3"/>
    <x v="25"/>
    <x v="22"/>
    <x v="17"/>
    <x v="24"/>
    <x v="31"/>
    <x v="31"/>
    <x v="7"/>
    <x v="0"/>
    <x v="32"/>
    <x v="22"/>
    <x v="1"/>
    <x v="110"/>
    <x v="0"/>
    <x v="3"/>
  </r>
  <r>
    <x v="193"/>
    <x v="193"/>
    <x v="28"/>
    <x v="21"/>
    <x v="3"/>
    <x v="25"/>
    <x v="22"/>
    <x v="17"/>
    <x v="24"/>
    <x v="31"/>
    <x v="31"/>
    <x v="7"/>
    <x v="0"/>
    <x v="32"/>
    <x v="22"/>
    <x v="1"/>
    <x v="112"/>
    <x v="0"/>
    <x v="3"/>
  </r>
  <r>
    <x v="194"/>
    <x v="194"/>
    <x v="28"/>
    <x v="21"/>
    <x v="3"/>
    <x v="25"/>
    <x v="22"/>
    <x v="17"/>
    <x v="24"/>
    <x v="31"/>
    <x v="31"/>
    <x v="7"/>
    <x v="0"/>
    <x v="32"/>
    <x v="22"/>
    <x v="1"/>
    <x v="111"/>
    <x v="0"/>
    <x v="3"/>
  </r>
  <r>
    <x v="195"/>
    <x v="195"/>
    <x v="29"/>
    <x v="22"/>
    <x v="2"/>
    <x v="8"/>
    <x v="29"/>
    <x v="28"/>
    <x v="36"/>
    <x v="11"/>
    <x v="42"/>
    <x v="0"/>
    <x v="0"/>
    <x v="33"/>
    <x v="23"/>
    <x v="1"/>
    <x v="124"/>
    <x v="0"/>
    <x v="1"/>
  </r>
  <r>
    <x v="196"/>
    <x v="196"/>
    <x v="29"/>
    <x v="22"/>
    <x v="2"/>
    <x v="50"/>
    <x v="13"/>
    <x v="7"/>
    <x v="33"/>
    <x v="16"/>
    <x v="43"/>
    <x v="1"/>
    <x v="0"/>
    <x v="33"/>
    <x v="23"/>
    <x v="1"/>
    <x v="125"/>
    <x v="0"/>
    <x v="1"/>
  </r>
  <r>
    <x v="197"/>
    <x v="197"/>
    <x v="29"/>
    <x v="22"/>
    <x v="2"/>
    <x v="19"/>
    <x v="5"/>
    <x v="34"/>
    <x v="70"/>
    <x v="93"/>
    <x v="59"/>
    <x v="2"/>
    <x v="0"/>
    <x v="33"/>
    <x v="23"/>
    <x v="1"/>
    <x v="126"/>
    <x v="0"/>
    <x v="1"/>
  </r>
  <r>
    <x v="198"/>
    <x v="198"/>
    <x v="29"/>
    <x v="22"/>
    <x v="2"/>
    <x v="51"/>
    <x v="35"/>
    <x v="6"/>
    <x v="5"/>
    <x v="94"/>
    <x v="17"/>
    <x v="3"/>
    <x v="1"/>
    <x v="2"/>
    <x v="1"/>
    <x v="2"/>
    <x v="21"/>
    <x v="1"/>
    <x v="2"/>
  </r>
  <r>
    <x v="199"/>
    <x v="199"/>
    <x v="29"/>
    <x v="22"/>
    <x v="2"/>
    <x v="0"/>
    <x v="29"/>
    <x v="18"/>
    <x v="71"/>
    <x v="95"/>
    <x v="97"/>
    <x v="4"/>
    <x v="1"/>
    <x v="2"/>
    <x v="1"/>
    <x v="2"/>
    <x v="21"/>
    <x v="1"/>
    <x v="2"/>
  </r>
  <r>
    <x v="200"/>
    <x v="200"/>
    <x v="29"/>
    <x v="22"/>
    <x v="3"/>
    <x v="25"/>
    <x v="22"/>
    <x v="17"/>
    <x v="24"/>
    <x v="31"/>
    <x v="31"/>
    <x v="7"/>
    <x v="0"/>
    <x v="33"/>
    <x v="23"/>
    <x v="1"/>
    <x v="125"/>
    <x v="0"/>
    <x v="3"/>
  </r>
  <r>
    <x v="201"/>
    <x v="201"/>
    <x v="29"/>
    <x v="22"/>
    <x v="3"/>
    <x v="25"/>
    <x v="22"/>
    <x v="17"/>
    <x v="24"/>
    <x v="31"/>
    <x v="31"/>
    <x v="7"/>
    <x v="0"/>
    <x v="33"/>
    <x v="23"/>
    <x v="1"/>
    <x v="127"/>
    <x v="0"/>
    <x v="3"/>
  </r>
  <r>
    <x v="202"/>
    <x v="202"/>
    <x v="29"/>
    <x v="22"/>
    <x v="3"/>
    <x v="25"/>
    <x v="22"/>
    <x v="17"/>
    <x v="24"/>
    <x v="31"/>
    <x v="31"/>
    <x v="7"/>
    <x v="0"/>
    <x v="33"/>
    <x v="23"/>
    <x v="1"/>
    <x v="126"/>
    <x v="0"/>
    <x v="3"/>
  </r>
  <r>
    <x v="203"/>
    <x v="203"/>
    <x v="30"/>
    <x v="23"/>
    <x v="3"/>
    <x v="25"/>
    <x v="22"/>
    <x v="17"/>
    <x v="24"/>
    <x v="31"/>
    <x v="31"/>
    <x v="7"/>
    <x v="0"/>
    <x v="34"/>
    <x v="24"/>
    <x v="1"/>
    <x v="128"/>
    <x v="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U199:V231" firstHeaderRow="1" firstDataRow="1" firstDataCol="1"/>
  <pivotFields count="19">
    <pivotField dataField="1" compact="0" showAll="0">
      <items count="205">
        <item x="192"/>
        <item x="143"/>
        <item x="132"/>
        <item x="27"/>
        <item x="196"/>
        <item x="156"/>
        <item x="4"/>
        <item x="95"/>
        <item x="100"/>
        <item x="6"/>
        <item x="20"/>
        <item x="55"/>
        <item x="42"/>
        <item x="164"/>
        <item x="11"/>
        <item x="146"/>
        <item x="15"/>
        <item x="121"/>
        <item x="14"/>
        <item x="144"/>
        <item x="159"/>
        <item x="99"/>
        <item x="171"/>
        <item x="65"/>
        <item x="1"/>
        <item x="28"/>
        <item x="84"/>
        <item x="51"/>
        <item x="56"/>
        <item x="135"/>
        <item x="69"/>
        <item x="131"/>
        <item x="71"/>
        <item x="116"/>
        <item x="57"/>
        <item x="189"/>
        <item x="12"/>
        <item x="58"/>
        <item x="199"/>
        <item x="70"/>
        <item x="147"/>
        <item x="165"/>
        <item x="0"/>
        <item x="133"/>
        <item x="177"/>
        <item x="198"/>
        <item x="109"/>
        <item x="175"/>
        <item x="49"/>
        <item x="173"/>
        <item x="46"/>
        <item x="201"/>
        <item x="93"/>
        <item x="75"/>
        <item x="50"/>
        <item x="158"/>
        <item x="87"/>
        <item x="89"/>
        <item x="98"/>
        <item x="36"/>
        <item x="26"/>
        <item x="166"/>
        <item x="67"/>
        <item x="19"/>
        <item x="202"/>
        <item x="34"/>
        <item x="43"/>
        <item x="111"/>
        <item x="88"/>
        <item x="90"/>
        <item x="29"/>
        <item x="47"/>
        <item x="77"/>
        <item x="7"/>
        <item x="104"/>
        <item x="193"/>
        <item x="78"/>
        <item x="160"/>
        <item x="110"/>
        <item x="9"/>
        <item x="148"/>
        <item x="103"/>
        <item x="140"/>
        <item x="123"/>
        <item x="38"/>
        <item x="81"/>
        <item x="142"/>
        <item x="68"/>
        <item x="24"/>
        <item x="72"/>
        <item x="114"/>
        <item x="150"/>
        <item x="32"/>
        <item x="179"/>
        <item x="3"/>
        <item x="130"/>
        <item x="48"/>
        <item x="183"/>
        <item x="16"/>
        <item x="96"/>
        <item x="101"/>
        <item x="163"/>
        <item x="184"/>
        <item x="167"/>
        <item x="59"/>
        <item x="127"/>
        <item x="128"/>
        <item x="8"/>
        <item x="120"/>
        <item x="178"/>
        <item x="152"/>
        <item x="168"/>
        <item x="39"/>
        <item x="22"/>
        <item x="33"/>
        <item x="115"/>
        <item x="169"/>
        <item x="191"/>
        <item x="138"/>
        <item x="97"/>
        <item x="187"/>
        <item x="5"/>
        <item x="25"/>
        <item x="119"/>
        <item x="2"/>
        <item x="30"/>
        <item x="41"/>
        <item x="194"/>
        <item x="92"/>
        <item x="182"/>
        <item x="190"/>
        <item x="139"/>
        <item x="73"/>
        <item x="113"/>
        <item x="176"/>
        <item x="76"/>
        <item x="60"/>
        <item x="18"/>
        <item x="151"/>
        <item x="126"/>
        <item x="44"/>
        <item x="53"/>
        <item x="83"/>
        <item x="61"/>
        <item x="37"/>
        <item x="52"/>
        <item x="117"/>
        <item x="40"/>
        <item x="197"/>
        <item x="136"/>
        <item x="17"/>
        <item x="31"/>
        <item x="154"/>
        <item x="62"/>
        <item x="66"/>
        <item x="10"/>
        <item x="188"/>
        <item x="203"/>
        <item x="108"/>
        <item x="21"/>
        <item x="63"/>
        <item x="23"/>
        <item x="186"/>
        <item x="137"/>
        <item x="129"/>
        <item x="195"/>
        <item x="35"/>
        <item x="185"/>
        <item x="118"/>
        <item x="64"/>
        <item x="102"/>
        <item x="106"/>
        <item x="45"/>
        <item x="94"/>
        <item x="54"/>
        <item x="79"/>
        <item x="162"/>
        <item x="155"/>
        <item x="91"/>
        <item x="180"/>
        <item x="107"/>
        <item x="124"/>
        <item x="145"/>
        <item x="86"/>
        <item x="85"/>
        <item x="181"/>
        <item x="174"/>
        <item x="74"/>
        <item x="82"/>
        <item x="134"/>
        <item x="161"/>
        <item x="149"/>
        <item x="13"/>
        <item x="200"/>
        <item x="172"/>
        <item x="125"/>
        <item x="80"/>
        <item x="141"/>
        <item x="153"/>
        <item x="170"/>
        <item x="112"/>
        <item x="105"/>
        <item x="122"/>
        <item x="157"/>
        <item t="default"/>
      </items>
    </pivotField>
    <pivotField compact="0" showAll="0">
      <items count="205">
        <item x="101"/>
        <item x="69"/>
        <item x="55"/>
        <item x="145"/>
        <item x="192"/>
        <item x="54"/>
        <item x="126"/>
        <item x="183"/>
        <item x="37"/>
        <item x="56"/>
        <item x="85"/>
        <item x="112"/>
        <item x="128"/>
        <item x="154"/>
        <item x="171"/>
        <item x="61"/>
        <item x="59"/>
        <item x="188"/>
        <item x="76"/>
        <item x="187"/>
        <item x="70"/>
        <item x="80"/>
        <item x="182"/>
        <item x="82"/>
        <item x="64"/>
        <item x="146"/>
        <item x="147"/>
        <item x="53"/>
        <item x="203"/>
        <item x="32"/>
        <item x="62"/>
        <item x="102"/>
        <item x="134"/>
        <item x="68"/>
        <item x="125"/>
        <item x="141"/>
        <item x="63"/>
        <item x="139"/>
        <item x="194"/>
        <item x="189"/>
        <item x="81"/>
        <item x="73"/>
        <item x="193"/>
        <item x="191"/>
        <item x="60"/>
        <item x="132"/>
        <item x="133"/>
        <item x="77"/>
        <item x="156"/>
        <item x="35"/>
        <item x="42"/>
        <item x="43"/>
        <item x="170"/>
        <item x="169"/>
        <item x="166"/>
        <item x="185"/>
        <item x="181"/>
        <item x="186"/>
        <item x="155"/>
        <item x="34"/>
        <item x="58"/>
        <item x="158"/>
        <item x="79"/>
        <item x="184"/>
        <item x="36"/>
        <item x="57"/>
        <item x="78"/>
        <item x="127"/>
        <item x="149"/>
        <item x="148"/>
        <item x="151"/>
        <item x="152"/>
        <item x="150"/>
        <item x="164"/>
        <item x="172"/>
        <item x="165"/>
        <item x="83"/>
        <item x="140"/>
        <item x="33"/>
        <item x="44"/>
        <item x="84"/>
        <item x="153"/>
        <item x="168"/>
        <item x="75"/>
        <item x="74"/>
        <item x="167"/>
        <item x="190"/>
        <item x="38"/>
        <item x="100"/>
        <item x="103"/>
        <item x="200"/>
        <item x="201"/>
        <item x="202"/>
        <item x="93"/>
        <item x="47"/>
        <item x="90"/>
        <item x="106"/>
        <item x="11"/>
        <item x="39"/>
        <item x="50"/>
        <item x="8"/>
        <item x="98"/>
        <item x="160"/>
        <item x="162"/>
        <item x="20"/>
        <item x="86"/>
        <item x="130"/>
        <item x="23"/>
        <item x="66"/>
        <item x="121"/>
        <item x="179"/>
        <item x="180"/>
        <item x="198"/>
        <item x="124"/>
        <item x="131"/>
        <item x="48"/>
        <item x="94"/>
        <item x="87"/>
        <item x="142"/>
        <item x="176"/>
        <item x="173"/>
        <item x="177"/>
        <item x="178"/>
        <item x="174"/>
        <item x="175"/>
        <item x="157"/>
        <item x="111"/>
        <item x="3"/>
        <item x="4"/>
        <item x="5"/>
        <item x="6"/>
        <item x="1"/>
        <item x="2"/>
        <item x="0"/>
        <item x="67"/>
        <item x="109"/>
        <item x="104"/>
        <item x="122"/>
        <item x="15"/>
        <item x="10"/>
        <item x="9"/>
        <item x="28"/>
        <item x="30"/>
        <item x="40"/>
        <item x="97"/>
        <item x="135"/>
        <item x="196"/>
        <item x="71"/>
        <item x="65"/>
        <item x="105"/>
        <item x="118"/>
        <item x="22"/>
        <item x="99"/>
        <item x="136"/>
        <item x="159"/>
        <item x="199"/>
        <item x="72"/>
        <item x="115"/>
        <item x="18"/>
        <item x="27"/>
        <item x="51"/>
        <item x="95"/>
        <item x="195"/>
        <item x="137"/>
        <item x="119"/>
        <item x="29"/>
        <item x="16"/>
        <item x="91"/>
        <item x="129"/>
        <item x="143"/>
        <item x="21"/>
        <item x="116"/>
        <item x="14"/>
        <item x="17"/>
        <item x="110"/>
        <item x="117"/>
        <item x="52"/>
        <item x="114"/>
        <item x="13"/>
        <item x="46"/>
        <item x="161"/>
        <item x="107"/>
        <item x="120"/>
        <item x="123"/>
        <item x="24"/>
        <item x="7"/>
        <item x="163"/>
        <item x="96"/>
        <item x="113"/>
        <item x="19"/>
        <item x="45"/>
        <item x="26"/>
        <item x="89"/>
        <item x="108"/>
        <item x="88"/>
        <item x="31"/>
        <item x="197"/>
        <item x="144"/>
        <item x="25"/>
        <item x="49"/>
        <item x="12"/>
        <item x="92"/>
        <item x="41"/>
        <item x="138"/>
        <item t="default"/>
      </items>
    </pivotField>
    <pivotField axis="axisRow" compact="0" showAll="0">
      <items count="34">
        <item x="8"/>
        <item x="14"/>
        <item x="28"/>
        <item x="12"/>
        <item m="1" x="32"/>
        <item x="30"/>
        <item x="3"/>
        <item m="1" x="31"/>
        <item x="4"/>
        <item x="21"/>
        <item x="18"/>
        <item x="20"/>
        <item x="25"/>
        <item x="9"/>
        <item x="27"/>
        <item x="0"/>
        <item x="6"/>
        <item x="19"/>
        <item x="24"/>
        <item x="23"/>
        <item x="7"/>
        <item x="13"/>
        <item x="16"/>
        <item x="15"/>
        <item x="17"/>
        <item x="1"/>
        <item x="2"/>
        <item x="5"/>
        <item x="11"/>
        <item x="10"/>
        <item x="26"/>
        <item x="29"/>
        <item x="22"/>
        <item t="default"/>
      </items>
    </pivotField>
    <pivotField compact="0" showAll="0">
      <items count="25">
        <item x="18"/>
        <item x="22"/>
        <item x="4"/>
        <item x="2"/>
        <item x="19"/>
        <item x="12"/>
        <item x="3"/>
        <item x="1"/>
        <item x="10"/>
        <item x="23"/>
        <item x="14"/>
        <item x="15"/>
        <item x="21"/>
        <item x="17"/>
        <item x="6"/>
        <item x="5"/>
        <item x="11"/>
        <item x="8"/>
        <item x="0"/>
        <item x="7"/>
        <item x="16"/>
        <item x="20"/>
        <item x="13"/>
        <item x="9"/>
        <item t="default"/>
      </items>
    </pivotField>
    <pivotField compact="0" showAll="0">
      <items count="5">
        <item x="0"/>
        <item x="1"/>
        <item x="3"/>
        <item x="2"/>
        <item t="default"/>
      </items>
    </pivotField>
    <pivotField compact="0" showAll="0">
      <items count="64">
        <item x="27"/>
        <item x="6"/>
        <item x="59"/>
        <item x="5"/>
        <item x="4"/>
        <item x="3"/>
        <item x="56"/>
        <item x="55"/>
        <item x="40"/>
        <item x="53"/>
        <item x="57"/>
        <item x="42"/>
        <item x="58"/>
        <item x="41"/>
        <item x="54"/>
        <item x="39"/>
        <item x="49"/>
        <item x="2"/>
        <item x="48"/>
        <item x="36"/>
        <item x="17"/>
        <item x="52"/>
        <item x="34"/>
        <item x="29"/>
        <item x="26"/>
        <item x="13"/>
        <item x="22"/>
        <item x="14"/>
        <item x="47"/>
        <item x="33"/>
        <item x="12"/>
        <item x="24"/>
        <item x="1"/>
        <item x="16"/>
        <item x="38"/>
        <item x="20"/>
        <item x="28"/>
        <item x="50"/>
        <item x="0"/>
        <item x="21"/>
        <item x="19"/>
        <item x="23"/>
        <item x="51"/>
        <item x="37"/>
        <item x="31"/>
        <item x="18"/>
        <item x="45"/>
        <item x="62"/>
        <item x="9"/>
        <item x="11"/>
        <item x="8"/>
        <item x="15"/>
        <item x="10"/>
        <item x="43"/>
        <item x="32"/>
        <item x="60"/>
        <item x="35"/>
        <item x="46"/>
        <item x="44"/>
        <item x="30"/>
        <item x="61"/>
        <item x="7"/>
        <item x="25"/>
        <item t="default"/>
      </items>
    </pivotField>
    <pivotField compact="0" showAll="0">
      <items count="49">
        <item x="30"/>
        <item x="29"/>
        <item x="2"/>
        <item x="14"/>
        <item x="18"/>
        <item x="15"/>
        <item x="12"/>
        <item x="5"/>
        <item x="6"/>
        <item x="21"/>
        <item x="4"/>
        <item x="35"/>
        <item x="13"/>
        <item x="11"/>
        <item x="16"/>
        <item x="1"/>
        <item x="19"/>
        <item x="10"/>
        <item x="8"/>
        <item x="24"/>
        <item x="9"/>
        <item x="7"/>
        <item x="28"/>
        <item x="3"/>
        <item x="23"/>
        <item x="39"/>
        <item x="0"/>
        <item x="17"/>
        <item x="37"/>
        <item x="47"/>
        <item x="20"/>
        <item x="38"/>
        <item x="33"/>
        <item x="46"/>
        <item x="27"/>
        <item x="26"/>
        <item x="41"/>
        <item x="34"/>
        <item x="32"/>
        <item x="25"/>
        <item x="44"/>
        <item x="31"/>
        <item x="45"/>
        <item x="42"/>
        <item x="36"/>
        <item x="43"/>
        <item x="40"/>
        <item x="22"/>
        <item t="default"/>
      </items>
    </pivotField>
    <pivotField compact="0" showAll="0">
      <items count="57">
        <item x="49"/>
        <item x="50"/>
        <item x="16"/>
        <item x="12"/>
        <item x="10"/>
        <item x="4"/>
        <item x="14"/>
        <item x="1"/>
        <item x="5"/>
        <item x="32"/>
        <item x="30"/>
        <item x="11"/>
        <item x="13"/>
        <item x="48"/>
        <item x="18"/>
        <item x="39"/>
        <item x="15"/>
        <item x="6"/>
        <item x="42"/>
        <item x="0"/>
        <item x="2"/>
        <item x="8"/>
        <item x="7"/>
        <item x="38"/>
        <item x="26"/>
        <item x="55"/>
        <item x="31"/>
        <item x="36"/>
        <item x="3"/>
        <item x="53"/>
        <item x="34"/>
        <item x="25"/>
        <item x="21"/>
        <item x="9"/>
        <item x="28"/>
        <item x="20"/>
        <item x="40"/>
        <item x="29"/>
        <item x="47"/>
        <item x="41"/>
        <item x="19"/>
        <item x="37"/>
        <item x="35"/>
        <item x="46"/>
        <item x="23"/>
        <item x="54"/>
        <item x="44"/>
        <item x="45"/>
        <item x="27"/>
        <item x="22"/>
        <item x="24"/>
        <item x="33"/>
        <item x="51"/>
        <item x="43"/>
        <item x="52"/>
        <item x="17"/>
        <item t="default"/>
      </items>
    </pivotField>
    <pivotField compact="0" showAll="0">
      <items count="73">
        <item x="17"/>
        <item x="19"/>
        <item x="20"/>
        <item x="71"/>
        <item x="1"/>
        <item x="21"/>
        <item x="5"/>
        <item x="8"/>
        <item x="32"/>
        <item x="6"/>
        <item x="12"/>
        <item x="22"/>
        <item x="62"/>
        <item x="70"/>
        <item x="31"/>
        <item x="40"/>
        <item x="2"/>
        <item x="4"/>
        <item x="11"/>
        <item x="30"/>
        <item x="23"/>
        <item x="37"/>
        <item x="18"/>
        <item x="10"/>
        <item x="44"/>
        <item x="42"/>
        <item x="38"/>
        <item x="69"/>
        <item x="36"/>
        <item x="25"/>
        <item x="63"/>
        <item x="13"/>
        <item x="33"/>
        <item x="7"/>
        <item x="3"/>
        <item x="9"/>
        <item x="29"/>
        <item x="53"/>
        <item x="49"/>
        <item x="39"/>
        <item x="14"/>
        <item x="0"/>
        <item x="67"/>
        <item x="50"/>
        <item x="46"/>
        <item x="16"/>
        <item x="41"/>
        <item x="43"/>
        <item x="68"/>
        <item x="45"/>
        <item x="58"/>
        <item x="47"/>
        <item x="54"/>
        <item x="55"/>
        <item x="27"/>
        <item x="52"/>
        <item x="26"/>
        <item x="57"/>
        <item x="48"/>
        <item x="15"/>
        <item x="28"/>
        <item x="66"/>
        <item x="65"/>
        <item x="64"/>
        <item x="61"/>
        <item x="56"/>
        <item x="51"/>
        <item x="59"/>
        <item x="34"/>
        <item x="60"/>
        <item x="35"/>
        <item x="24"/>
        <item t="default"/>
      </items>
    </pivotField>
    <pivotField compact="0" showAll="0">
      <items count="97">
        <item x="85"/>
        <item x="42"/>
        <item x="23"/>
        <item x="29"/>
        <item x="95"/>
        <item x="24"/>
        <item x="5"/>
        <item x="18"/>
        <item x="25"/>
        <item x="1"/>
        <item x="27"/>
        <item x="86"/>
        <item x="4"/>
        <item x="30"/>
        <item x="26"/>
        <item x="94"/>
        <item x="6"/>
        <item x="51"/>
        <item x="2"/>
        <item x="20"/>
        <item x="49"/>
        <item x="13"/>
        <item x="34"/>
        <item x="28"/>
        <item x="21"/>
        <item x="14"/>
        <item x="12"/>
        <item x="52"/>
        <item x="8"/>
        <item x="93"/>
        <item x="92"/>
        <item x="50"/>
        <item x="41"/>
        <item x="63"/>
        <item x="70"/>
        <item x="7"/>
        <item x="33"/>
        <item x="11"/>
        <item x="48"/>
        <item x="19"/>
        <item x="40"/>
        <item x="59"/>
        <item x="57"/>
        <item x="10"/>
        <item x="16"/>
        <item x="22"/>
        <item x="17"/>
        <item x="32"/>
        <item x="65"/>
        <item x="90"/>
        <item x="61"/>
        <item x="64"/>
        <item x="9"/>
        <item x="80"/>
        <item x="62"/>
        <item x="15"/>
        <item x="39"/>
        <item x="56"/>
        <item x="79"/>
        <item x="69"/>
        <item x="0"/>
        <item x="3"/>
        <item x="91"/>
        <item x="55"/>
        <item x="45"/>
        <item x="68"/>
        <item x="78"/>
        <item x="81"/>
        <item x="58"/>
        <item x="84"/>
        <item x="75"/>
        <item x="76"/>
        <item x="67"/>
        <item x="54"/>
        <item x="89"/>
        <item x="77"/>
        <item x="82"/>
        <item x="60"/>
        <item x="44"/>
        <item x="66"/>
        <item x="37"/>
        <item x="38"/>
        <item x="73"/>
        <item x="74"/>
        <item x="87"/>
        <item x="36"/>
        <item x="88"/>
        <item x="35"/>
        <item x="72"/>
        <item x="43"/>
        <item x="46"/>
        <item x="83"/>
        <item x="53"/>
        <item x="47"/>
        <item x="71"/>
        <item x="31"/>
        <item t="default"/>
      </items>
    </pivotField>
    <pivotField compact="0" showAll="0">
      <items count="99">
        <item x="85"/>
        <item x="6"/>
        <item x="5"/>
        <item x="4"/>
        <item x="53"/>
        <item x="71"/>
        <item x="3"/>
        <item x="2"/>
        <item x="52"/>
        <item x="51"/>
        <item x="80"/>
        <item x="50"/>
        <item x="49"/>
        <item x="1"/>
        <item x="79"/>
        <item x="30"/>
        <item x="97"/>
        <item x="89"/>
        <item x="33"/>
        <item x="29"/>
        <item x="28"/>
        <item x="27"/>
        <item x="32"/>
        <item x="26"/>
        <item x="25"/>
        <item x="40"/>
        <item x="65"/>
        <item x="24"/>
        <item x="64"/>
        <item x="70"/>
        <item x="48"/>
        <item x="23"/>
        <item x="22"/>
        <item x="47"/>
        <item x="21"/>
        <item x="20"/>
        <item x="63"/>
        <item x="19"/>
        <item x="18"/>
        <item x="17"/>
        <item x="16"/>
        <item x="7"/>
        <item x="88"/>
        <item x="77"/>
        <item x="15"/>
        <item x="78"/>
        <item x="59"/>
        <item x="81"/>
        <item x="69"/>
        <item x="43"/>
        <item x="82"/>
        <item x="14"/>
        <item x="66"/>
        <item x="13"/>
        <item x="87"/>
        <item x="96"/>
        <item x="39"/>
        <item x="46"/>
        <item x="38"/>
        <item x="12"/>
        <item x="86"/>
        <item x="11"/>
        <item x="75"/>
        <item x="58"/>
        <item x="42"/>
        <item x="0"/>
        <item x="74"/>
        <item x="10"/>
        <item x="73"/>
        <item x="57"/>
        <item x="62"/>
        <item x="84"/>
        <item x="35"/>
        <item x="76"/>
        <item x="37"/>
        <item x="45"/>
        <item x="9"/>
        <item x="41"/>
        <item x="95"/>
        <item x="61"/>
        <item x="56"/>
        <item x="8"/>
        <item x="68"/>
        <item x="34"/>
        <item x="94"/>
        <item x="93"/>
        <item x="60"/>
        <item x="92"/>
        <item x="67"/>
        <item x="83"/>
        <item x="91"/>
        <item x="72"/>
        <item x="90"/>
        <item x="55"/>
        <item x="36"/>
        <item x="54"/>
        <item x="44"/>
        <item x="31"/>
        <item t="default"/>
      </items>
    </pivotField>
    <pivotField compact="0" showAll="0">
      <items count="26"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7"/>
        <item t="default"/>
      </items>
    </pivotField>
    <pivotField compact="0" showAll="0">
      <items count="3">
        <item x="1"/>
        <item x="0"/>
        <item t="default"/>
      </items>
    </pivotField>
    <pivotField compact="0" showAll="0">
      <items count="36">
        <item x="9"/>
        <item x="17"/>
        <item x="32"/>
        <item x="15"/>
        <item x="34"/>
        <item x="26"/>
        <item x="4"/>
        <item x="5"/>
        <item x="12"/>
        <item x="24"/>
        <item x="23"/>
        <item x="25"/>
        <item x="29"/>
        <item x="10"/>
        <item x="31"/>
        <item x="0"/>
        <item x="7"/>
        <item x="22"/>
        <item x="28"/>
        <item x="8"/>
        <item x="16"/>
        <item x="19"/>
        <item x="18"/>
        <item x="20"/>
        <item x="1"/>
        <item x="3"/>
        <item x="6"/>
        <item x="14"/>
        <item x="11"/>
        <item x="21"/>
        <item x="30"/>
        <item x="33"/>
        <item x="27"/>
        <item x="13"/>
        <item x="2"/>
        <item t="default"/>
      </items>
    </pivotField>
    <pivotField compact="0" showAll="0">
      <items count="26">
        <item x="19"/>
        <item x="23"/>
        <item x="5"/>
        <item x="3"/>
        <item x="20"/>
        <item x="13"/>
        <item x="4"/>
        <item x="2"/>
        <item x="11"/>
        <item x="24"/>
        <item x="15"/>
        <item x="16"/>
        <item x="22"/>
        <item x="18"/>
        <item x="7"/>
        <item x="6"/>
        <item x="12"/>
        <item x="9"/>
        <item x="0"/>
        <item x="8"/>
        <item x="17"/>
        <item x="21"/>
        <item x="14"/>
        <item x="10"/>
        <item x="1"/>
        <item t="default"/>
      </items>
    </pivotField>
    <pivotField compact="0" showAll="0">
      <items count="6">
        <item x="0"/>
        <item x="1"/>
        <item x="3"/>
        <item x="4"/>
        <item x="2"/>
        <item t="default"/>
      </items>
    </pivotField>
    <pivotField compact="0" showAll="0">
      <items count="130">
        <item x="83"/>
        <item x="77"/>
        <item x="33"/>
        <item x="41"/>
        <item x="53"/>
        <item x="50"/>
        <item x="51"/>
        <item x="87"/>
        <item x="5"/>
        <item x="45"/>
        <item x="43"/>
        <item x="116"/>
        <item x="28"/>
        <item x="64"/>
        <item x="6"/>
        <item x="61"/>
        <item x="98"/>
        <item x="90"/>
        <item x="118"/>
        <item x="127"/>
        <item x="111"/>
        <item x="117"/>
        <item x="99"/>
        <item x="101"/>
        <item x="89"/>
        <item x="46"/>
        <item x="12"/>
        <item x="109"/>
        <item x="82"/>
        <item x="57"/>
        <item x="9"/>
        <item x="60"/>
        <item x="71"/>
        <item x="63"/>
        <item x="114"/>
        <item x="30"/>
        <item x="4"/>
        <item x="68"/>
        <item x="128"/>
        <item x="2"/>
        <item x="49"/>
        <item x="94"/>
        <item x="104"/>
        <item x="56"/>
        <item x="3"/>
        <item x="88"/>
        <item x="73"/>
        <item x="79"/>
        <item x="106"/>
        <item x="97"/>
        <item x="85"/>
        <item x="107"/>
        <item x="11"/>
        <item x="55"/>
        <item x="113"/>
        <item x="119"/>
        <item x="18"/>
        <item x="108"/>
        <item x="35"/>
        <item x="103"/>
        <item x="120"/>
        <item x="76"/>
        <item x="58"/>
        <item x="40"/>
        <item x="100"/>
        <item x="15"/>
        <item x="65"/>
        <item x="93"/>
        <item x="74"/>
        <item x="8"/>
        <item x="105"/>
        <item x="78"/>
        <item x="13"/>
        <item x="37"/>
        <item x="31"/>
        <item x="10"/>
        <item x="52"/>
        <item x="23"/>
        <item x="62"/>
        <item x="59"/>
        <item x="24"/>
        <item x="86"/>
        <item x="32"/>
        <item x="29"/>
        <item x="27"/>
        <item x="121"/>
        <item x="20"/>
        <item x="124"/>
        <item x="80"/>
        <item x="36"/>
        <item x="38"/>
        <item x="66"/>
        <item x="91"/>
        <item x="75"/>
        <item x="122"/>
        <item x="17"/>
        <item x="67"/>
        <item x="39"/>
        <item x="42"/>
        <item x="123"/>
        <item x="95"/>
        <item x="70"/>
        <item x="48"/>
        <item x="54"/>
        <item x="19"/>
        <item x="26"/>
        <item x="44"/>
        <item x="22"/>
        <item x="14"/>
        <item x="102"/>
        <item x="81"/>
        <item x="69"/>
        <item x="16"/>
        <item x="34"/>
        <item x="72"/>
        <item x="115"/>
        <item x="112"/>
        <item x="84"/>
        <item x="7"/>
        <item x="110"/>
        <item x="47"/>
        <item x="0"/>
        <item x="92"/>
        <item x="125"/>
        <item x="1"/>
        <item x="25"/>
        <item x="126"/>
        <item x="96"/>
        <item x="2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5">
        <item x="1"/>
        <item x="3"/>
        <item x="0"/>
        <item x="2"/>
        <item t="default"/>
      </items>
    </pivotField>
  </pivotFields>
  <rowFields count="1">
    <field x="2"/>
  </rowFields>
  <rowItems count="32">
    <i>
      <x/>
    </i>
    <i>
      <x v="1"/>
    </i>
    <i>
      <x v="2"/>
    </i>
    <i>
      <x v="3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Items count="1">
    <i/>
  </colItems>
  <dataFields count="1">
    <dataField name="计数项:姓名" fld="0" subtotal="count" baseField="0" baseItem="0"/>
  </dataFields>
  <formats count="36">
    <format dxfId="0">
      <pivotArea field="2" type="button" dataOnly="0" labelOnly="1" outline="0" fieldPosition="0"/>
    </format>
    <format dxfId="1">
      <pivotArea dataOnly="0" labelOnly="1" fieldPosition="0">
        <references count="1">
          <reference field="2" count="1">
            <x v="0"/>
          </reference>
        </references>
      </pivotArea>
    </format>
    <format dxfId="2">
      <pivotArea dataOnly="0" labelOnly="1" fieldPosition="0">
        <references count="1">
          <reference field="2" count="1">
            <x v="1"/>
          </reference>
        </references>
      </pivotArea>
    </format>
    <format dxfId="3">
      <pivotArea dataOnly="0" labelOnly="1" fieldPosition="0">
        <references count="1">
          <reference field="2" count="1">
            <x v="2"/>
          </reference>
        </references>
      </pivotArea>
    </format>
    <format dxfId="4">
      <pivotArea dataOnly="0" labelOnly="1" fieldPosition="0">
        <references count="1">
          <reference field="2" count="1">
            <x v="3"/>
          </reference>
        </references>
      </pivotArea>
    </format>
    <format dxfId="5">
      <pivotArea dataOnly="0" labelOnly="1" fieldPosition="0">
        <references count="1">
          <reference field="2" count="1">
            <x v="4"/>
          </reference>
        </references>
      </pivotArea>
    </format>
    <format dxfId="6">
      <pivotArea dataOnly="0" labelOnly="1" fieldPosition="0">
        <references count="1">
          <reference field="2" count="1">
            <x v="5"/>
          </reference>
        </references>
      </pivotArea>
    </format>
    <format dxfId="7">
      <pivotArea dataOnly="0" labelOnly="1" fieldPosition="0">
        <references count="1">
          <reference field="2" count="1">
            <x v="6"/>
          </reference>
        </references>
      </pivotArea>
    </format>
    <format dxfId="8">
      <pivotArea dataOnly="0" labelOnly="1" fieldPosition="0">
        <references count="1">
          <reference field="2" count="1">
            <x v="7"/>
          </reference>
        </references>
      </pivotArea>
    </format>
    <format dxfId="9">
      <pivotArea dataOnly="0" labelOnly="1" fieldPosition="0">
        <references count="1">
          <reference field="2" count="1">
            <x v="8"/>
          </reference>
        </references>
      </pivotArea>
    </format>
    <format dxfId="10">
      <pivotArea dataOnly="0" labelOnly="1" fieldPosition="0">
        <references count="1">
          <reference field="2" count="1">
            <x v="9"/>
          </reference>
        </references>
      </pivotArea>
    </format>
    <format dxfId="11">
      <pivotArea dataOnly="0" labelOnly="1" fieldPosition="0">
        <references count="1">
          <reference field="2" count="1">
            <x v="10"/>
          </reference>
        </references>
      </pivotArea>
    </format>
    <format dxfId="12">
      <pivotArea dataOnly="0" labelOnly="1" fieldPosition="0">
        <references count="1">
          <reference field="2" count="1">
            <x v="11"/>
          </reference>
        </references>
      </pivotArea>
    </format>
    <format dxfId="13">
      <pivotArea dataOnly="0" labelOnly="1" fieldPosition="0">
        <references count="1">
          <reference field="2" count="1">
            <x v="12"/>
          </reference>
        </references>
      </pivotArea>
    </format>
    <format dxfId="14">
      <pivotArea dataOnly="0" labelOnly="1" fieldPosition="0">
        <references count="1">
          <reference field="2" count="1">
            <x v="13"/>
          </reference>
        </references>
      </pivotArea>
    </format>
    <format dxfId="15">
      <pivotArea dataOnly="0" labelOnly="1" fieldPosition="0">
        <references count="1">
          <reference field="2" count="1">
            <x v="14"/>
          </reference>
        </references>
      </pivotArea>
    </format>
    <format dxfId="16">
      <pivotArea dataOnly="0" labelOnly="1" fieldPosition="0">
        <references count="1">
          <reference field="2" count="1">
            <x v="15"/>
          </reference>
        </references>
      </pivotArea>
    </format>
    <format dxfId="17">
      <pivotArea dataOnly="0" labelOnly="1" fieldPosition="0">
        <references count="1">
          <reference field="2" count="1">
            <x v="16"/>
          </reference>
        </references>
      </pivotArea>
    </format>
    <format dxfId="18">
      <pivotArea dataOnly="0" labelOnly="1" fieldPosition="0">
        <references count="1">
          <reference field="2" count="1">
            <x v="17"/>
          </reference>
        </references>
      </pivotArea>
    </format>
    <format dxfId="19">
      <pivotArea dataOnly="0" labelOnly="1" fieldPosition="0">
        <references count="1">
          <reference field="2" count="1">
            <x v="18"/>
          </reference>
        </references>
      </pivotArea>
    </format>
    <format dxfId="20">
      <pivotArea dataOnly="0" labelOnly="1" fieldPosition="0">
        <references count="1">
          <reference field="2" count="1">
            <x v="19"/>
          </reference>
        </references>
      </pivotArea>
    </format>
    <format dxfId="21">
      <pivotArea dataOnly="0" labelOnly="1" fieldPosition="0">
        <references count="1">
          <reference field="2" count="1">
            <x v="20"/>
          </reference>
        </references>
      </pivotArea>
    </format>
    <format dxfId="22">
      <pivotArea dataOnly="0" labelOnly="1" fieldPosition="0">
        <references count="1">
          <reference field="2" count="1">
            <x v="21"/>
          </reference>
        </references>
      </pivotArea>
    </format>
    <format dxfId="23">
      <pivotArea dataOnly="0" labelOnly="1" fieldPosition="0">
        <references count="1">
          <reference field="2" count="1">
            <x v="22"/>
          </reference>
        </references>
      </pivotArea>
    </format>
    <format dxfId="24">
      <pivotArea dataOnly="0" labelOnly="1" fieldPosition="0">
        <references count="1">
          <reference field="2" count="1">
            <x v="23"/>
          </reference>
        </references>
      </pivotArea>
    </format>
    <format dxfId="25">
      <pivotArea dataOnly="0" labelOnly="1" fieldPosition="0">
        <references count="1">
          <reference field="2" count="1">
            <x v="24"/>
          </reference>
        </references>
      </pivotArea>
    </format>
    <format dxfId="26">
      <pivotArea dataOnly="0" labelOnly="1" fieldPosition="0">
        <references count="1">
          <reference field="2" count="1">
            <x v="25"/>
          </reference>
        </references>
      </pivotArea>
    </format>
    <format dxfId="27">
      <pivotArea dataOnly="0" labelOnly="1" fieldPosition="0">
        <references count="1">
          <reference field="2" count="1">
            <x v="26"/>
          </reference>
        </references>
      </pivotArea>
    </format>
    <format dxfId="28">
      <pivotArea dataOnly="0" labelOnly="1" fieldPosition="0">
        <references count="1">
          <reference field="2" count="1">
            <x v="27"/>
          </reference>
        </references>
      </pivotArea>
    </format>
    <format dxfId="29">
      <pivotArea dataOnly="0" labelOnly="1" fieldPosition="0">
        <references count="1">
          <reference field="2" count="1">
            <x v="28"/>
          </reference>
        </references>
      </pivotArea>
    </format>
    <format dxfId="30">
      <pivotArea dataOnly="0" labelOnly="1" fieldPosition="0">
        <references count="1">
          <reference field="2" count="1">
            <x v="29"/>
          </reference>
        </references>
      </pivotArea>
    </format>
    <format dxfId="31">
      <pivotArea dataOnly="0" labelOnly="1" fieldPosition="0">
        <references count="1">
          <reference field="2" count="1">
            <x v="30"/>
          </reference>
        </references>
      </pivotArea>
    </format>
    <format dxfId="32">
      <pivotArea dataOnly="0" labelOnly="1" fieldPosition="0">
        <references count="1">
          <reference field="2" count="1">
            <x v="31"/>
          </reference>
        </references>
      </pivotArea>
    </format>
    <format dxfId="33">
      <pivotArea dataOnly="0" labelOnly="1" fieldPosition="0">
        <references count="1">
          <reference field="2" count="1">
            <x v="32"/>
          </reference>
        </references>
      </pivotArea>
    </format>
    <format dxfId="34">
      <pivotArea dataOnly="0" labelOnly="1" grandRow="1" fieldPosition="0"/>
    </format>
    <format dxfId="35">
      <pivotArea type="all" dataOnly="0" outline="0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W244"/>
  <sheetViews>
    <sheetView tabSelected="1" zoomScale="90" zoomScaleNormal="90" workbookViewId="0">
      <pane ySplit="1" topLeftCell="A2" activePane="bottomLeft" state="frozen"/>
      <selection/>
      <selection pane="bottomLeft" activeCell="D36" sqref="D36"/>
    </sheetView>
  </sheetViews>
  <sheetFormatPr defaultColWidth="9" defaultRowHeight="13.5"/>
  <cols>
    <col min="1" max="1" width="7" style="6" customWidth="1"/>
    <col min="2" max="2" width="17.125" style="5" customWidth="1"/>
    <col min="3" max="3" width="13.425" style="6" customWidth="1"/>
    <col min="4" max="4" width="19.3833333333333" style="9" customWidth="1"/>
    <col min="5" max="5" width="8.875" style="6" customWidth="1"/>
    <col min="6" max="10" width="8.125" style="6" customWidth="1"/>
    <col min="11" max="11" width="9" style="6" customWidth="1"/>
    <col min="12" max="12" width="3.875" style="6" customWidth="1"/>
    <col min="13" max="13" width="8.875" style="9" customWidth="1"/>
    <col min="14" max="14" width="8.125" style="6" customWidth="1"/>
    <col min="15" max="15" width="14.7333333333333" style="9" customWidth="1"/>
    <col min="16" max="16" width="8.875" style="9" customWidth="1"/>
    <col min="17" max="18" width="8.125" style="9" customWidth="1"/>
    <col min="19" max="19" width="33.625" style="9" customWidth="1"/>
    <col min="20" max="20" width="9" style="12"/>
    <col min="21" max="21" width="15.7583333333333" style="12"/>
    <col min="22" max="22" width="12.7583333333333" style="12"/>
    <col min="23" max="16384" width="9" style="12"/>
  </cols>
  <sheetData>
    <row r="1" s="17" customFormat="1" ht="40.5" spans="1:1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="17" customFormat="1" spans="1:19">
      <c r="A2" s="4" t="s">
        <v>19</v>
      </c>
      <c r="B2" s="45">
        <v>105333431900813</v>
      </c>
      <c r="C2" s="4" t="s">
        <v>20</v>
      </c>
      <c r="D2" s="4" t="s">
        <v>21</v>
      </c>
      <c r="E2" s="4"/>
      <c r="F2" s="4">
        <v>391</v>
      </c>
      <c r="G2" s="4">
        <v>85</v>
      </c>
      <c r="H2" s="4">
        <v>84</v>
      </c>
      <c r="I2" s="4">
        <v>90</v>
      </c>
      <c r="J2" s="4">
        <f t="shared" ref="J2:J25" si="0">SUM(G2:I2)</f>
        <v>259</v>
      </c>
      <c r="K2" s="4">
        <f t="shared" ref="K2:K25" si="1">J2+F2</f>
        <v>650</v>
      </c>
      <c r="L2" s="4">
        <v>1</v>
      </c>
      <c r="M2" s="4" t="s">
        <v>22</v>
      </c>
      <c r="N2" s="4" t="s">
        <v>20</v>
      </c>
      <c r="O2" s="4" t="s">
        <v>21</v>
      </c>
      <c r="P2" s="4" t="s">
        <v>23</v>
      </c>
      <c r="Q2" s="4" t="s">
        <v>24</v>
      </c>
      <c r="R2" s="4" t="s">
        <v>25</v>
      </c>
      <c r="S2" s="8" t="s">
        <v>26</v>
      </c>
    </row>
    <row r="3" s="17" customFormat="1" spans="1:19">
      <c r="A3" s="4" t="s">
        <v>27</v>
      </c>
      <c r="B3" s="45" t="s">
        <v>28</v>
      </c>
      <c r="C3" s="4" t="s">
        <v>20</v>
      </c>
      <c r="D3" s="4" t="s">
        <v>21</v>
      </c>
      <c r="E3" s="4"/>
      <c r="F3" s="4">
        <v>381</v>
      </c>
      <c r="G3" s="4">
        <v>84</v>
      </c>
      <c r="H3" s="4">
        <v>80</v>
      </c>
      <c r="I3" s="4">
        <v>90</v>
      </c>
      <c r="J3" s="4">
        <f t="shared" si="0"/>
        <v>254</v>
      </c>
      <c r="K3" s="4">
        <f t="shared" si="1"/>
        <v>635</v>
      </c>
      <c r="L3" s="4">
        <v>2</v>
      </c>
      <c r="M3" s="4" t="s">
        <v>22</v>
      </c>
      <c r="N3" s="4" t="s">
        <v>20</v>
      </c>
      <c r="O3" s="4" t="s">
        <v>21</v>
      </c>
      <c r="P3" s="4" t="s">
        <v>23</v>
      </c>
      <c r="Q3" s="4" t="s">
        <v>29</v>
      </c>
      <c r="R3" s="4" t="s">
        <v>25</v>
      </c>
      <c r="S3" s="8" t="s">
        <v>26</v>
      </c>
    </row>
    <row r="4" s="17" customFormat="1" spans="1:19">
      <c r="A4" s="4" t="s">
        <v>30</v>
      </c>
      <c r="B4" s="45" t="s">
        <v>31</v>
      </c>
      <c r="C4" s="4" t="s">
        <v>20</v>
      </c>
      <c r="D4" s="4" t="s">
        <v>21</v>
      </c>
      <c r="E4" s="4"/>
      <c r="F4" s="4">
        <v>368</v>
      </c>
      <c r="G4" s="4">
        <v>88</v>
      </c>
      <c r="H4" s="4">
        <v>82</v>
      </c>
      <c r="I4" s="4">
        <v>88</v>
      </c>
      <c r="J4" s="4">
        <f t="shared" si="0"/>
        <v>258</v>
      </c>
      <c r="K4" s="4">
        <f t="shared" si="1"/>
        <v>626</v>
      </c>
      <c r="L4" s="4">
        <v>3</v>
      </c>
      <c r="M4" s="4" t="s">
        <v>22</v>
      </c>
      <c r="N4" s="4" t="s">
        <v>20</v>
      </c>
      <c r="O4" s="4" t="s">
        <v>21</v>
      </c>
      <c r="P4" s="4" t="s">
        <v>23</v>
      </c>
      <c r="Q4" s="4" t="s">
        <v>32</v>
      </c>
      <c r="R4" s="4" t="s">
        <v>25</v>
      </c>
      <c r="S4" s="8" t="s">
        <v>26</v>
      </c>
    </row>
    <row r="5" s="17" customFormat="1" spans="1:19">
      <c r="A5" s="4" t="s">
        <v>33</v>
      </c>
      <c r="B5" s="45" t="s">
        <v>34</v>
      </c>
      <c r="C5" s="4" t="s">
        <v>20</v>
      </c>
      <c r="D5" s="4" t="s">
        <v>21</v>
      </c>
      <c r="E5" s="4"/>
      <c r="F5" s="4">
        <v>379</v>
      </c>
      <c r="G5" s="4">
        <v>73</v>
      </c>
      <c r="H5" s="4">
        <v>86</v>
      </c>
      <c r="I5" s="4">
        <v>75</v>
      </c>
      <c r="J5" s="4">
        <f t="shared" si="0"/>
        <v>234</v>
      </c>
      <c r="K5" s="4">
        <f t="shared" si="1"/>
        <v>613</v>
      </c>
      <c r="L5" s="4">
        <v>4</v>
      </c>
      <c r="M5" s="4" t="s">
        <v>22</v>
      </c>
      <c r="N5" s="4" t="s">
        <v>20</v>
      </c>
      <c r="O5" s="4" t="s">
        <v>21</v>
      </c>
      <c r="P5" s="4" t="s">
        <v>23</v>
      </c>
      <c r="Q5" s="4" t="s">
        <v>35</v>
      </c>
      <c r="R5" s="4" t="s">
        <v>25</v>
      </c>
      <c r="S5" s="8" t="s">
        <v>26</v>
      </c>
    </row>
    <row r="6" s="17" customFormat="1" hidden="1" spans="1:19">
      <c r="A6" s="46" t="s">
        <v>36</v>
      </c>
      <c r="B6" s="47" t="s">
        <v>37</v>
      </c>
      <c r="C6" s="46" t="s">
        <v>20</v>
      </c>
      <c r="D6" s="46" t="s">
        <v>21</v>
      </c>
      <c r="E6" s="46"/>
      <c r="F6" s="46">
        <v>376</v>
      </c>
      <c r="G6" s="46">
        <v>72</v>
      </c>
      <c r="H6" s="46">
        <v>84</v>
      </c>
      <c r="I6" s="46">
        <v>80</v>
      </c>
      <c r="J6" s="46">
        <f t="shared" si="0"/>
        <v>236</v>
      </c>
      <c r="K6" s="46">
        <f t="shared" si="1"/>
        <v>612</v>
      </c>
      <c r="L6" s="46">
        <v>5</v>
      </c>
      <c r="M6" s="46" t="s">
        <v>38</v>
      </c>
      <c r="N6" s="48" t="s">
        <v>39</v>
      </c>
      <c r="O6" s="49"/>
      <c r="P6" s="49"/>
      <c r="Q6" s="49"/>
      <c r="R6" s="49"/>
      <c r="S6" s="50"/>
    </row>
    <row r="7" s="17" customFormat="1" spans="1:19">
      <c r="A7" s="4" t="s">
        <v>40</v>
      </c>
      <c r="B7" s="45" t="s">
        <v>41</v>
      </c>
      <c r="C7" s="4" t="s">
        <v>20</v>
      </c>
      <c r="D7" s="4" t="s">
        <v>21</v>
      </c>
      <c r="E7" s="4"/>
      <c r="F7" s="4">
        <v>370</v>
      </c>
      <c r="G7" s="4">
        <v>69</v>
      </c>
      <c r="H7" s="4">
        <v>88</v>
      </c>
      <c r="I7" s="4">
        <v>85</v>
      </c>
      <c r="J7" s="4">
        <f t="shared" si="0"/>
        <v>242</v>
      </c>
      <c r="K7" s="4">
        <f t="shared" si="1"/>
        <v>612</v>
      </c>
      <c r="L7" s="4">
        <v>5</v>
      </c>
      <c r="M7" s="4" t="s">
        <v>22</v>
      </c>
      <c r="N7" s="4" t="s">
        <v>20</v>
      </c>
      <c r="O7" s="4" t="s">
        <v>21</v>
      </c>
      <c r="P7" s="4" t="s">
        <v>23</v>
      </c>
      <c r="Q7" s="4" t="s">
        <v>42</v>
      </c>
      <c r="R7" s="4" t="s">
        <v>25</v>
      </c>
      <c r="S7" s="8" t="s">
        <v>26</v>
      </c>
    </row>
    <row r="8" s="17" customFormat="1" spans="1:19">
      <c r="A8" s="4" t="s">
        <v>43</v>
      </c>
      <c r="B8" s="45" t="s">
        <v>44</v>
      </c>
      <c r="C8" s="4" t="s">
        <v>20</v>
      </c>
      <c r="D8" s="4" t="s">
        <v>21</v>
      </c>
      <c r="E8" s="4"/>
      <c r="F8" s="4">
        <v>363</v>
      </c>
      <c r="G8" s="4">
        <v>79</v>
      </c>
      <c r="H8" s="4">
        <v>84</v>
      </c>
      <c r="I8" s="4">
        <v>82</v>
      </c>
      <c r="J8" s="4">
        <f t="shared" si="0"/>
        <v>245</v>
      </c>
      <c r="K8" s="4">
        <f t="shared" si="1"/>
        <v>608</v>
      </c>
      <c r="L8" s="4">
        <v>7</v>
      </c>
      <c r="M8" s="4" t="s">
        <v>22</v>
      </c>
      <c r="N8" s="4" t="s">
        <v>20</v>
      </c>
      <c r="O8" s="4" t="s">
        <v>21</v>
      </c>
      <c r="P8" s="4" t="s">
        <v>23</v>
      </c>
      <c r="Q8" s="4" t="s">
        <v>45</v>
      </c>
      <c r="R8" s="4" t="s">
        <v>25</v>
      </c>
      <c r="S8" s="8" t="s">
        <v>26</v>
      </c>
    </row>
    <row r="9" s="17" customFormat="1" spans="1:19">
      <c r="A9" s="4" t="s">
        <v>46</v>
      </c>
      <c r="B9" s="45" t="s">
        <v>47</v>
      </c>
      <c r="C9" s="4" t="s">
        <v>20</v>
      </c>
      <c r="D9" s="4" t="s">
        <v>21</v>
      </c>
      <c r="E9" s="4"/>
      <c r="F9" s="4">
        <v>365</v>
      </c>
      <c r="G9" s="4">
        <v>77</v>
      </c>
      <c r="H9" s="4">
        <v>84</v>
      </c>
      <c r="I9" s="4">
        <v>80</v>
      </c>
      <c r="J9" s="4">
        <f t="shared" si="0"/>
        <v>241</v>
      </c>
      <c r="K9" s="4">
        <f t="shared" si="1"/>
        <v>606</v>
      </c>
      <c r="L9" s="4">
        <v>8</v>
      </c>
      <c r="M9" s="4" t="s">
        <v>22</v>
      </c>
      <c r="N9" s="4" t="s">
        <v>20</v>
      </c>
      <c r="O9" s="4" t="s">
        <v>21</v>
      </c>
      <c r="P9" s="4" t="s">
        <v>23</v>
      </c>
      <c r="Q9" s="4" t="s">
        <v>48</v>
      </c>
      <c r="R9" s="4" t="s">
        <v>25</v>
      </c>
      <c r="S9" s="8" t="s">
        <v>26</v>
      </c>
    </row>
    <row r="10" s="17" customFormat="1" spans="1:19">
      <c r="A10" s="4" t="s">
        <v>49</v>
      </c>
      <c r="B10" s="45" t="s">
        <v>50</v>
      </c>
      <c r="C10" s="4" t="s">
        <v>20</v>
      </c>
      <c r="D10" s="4" t="s">
        <v>21</v>
      </c>
      <c r="E10" s="4"/>
      <c r="F10" s="4">
        <v>377</v>
      </c>
      <c r="G10" s="4">
        <v>83</v>
      </c>
      <c r="H10" s="4">
        <v>70</v>
      </c>
      <c r="I10" s="4">
        <v>75</v>
      </c>
      <c r="J10" s="4">
        <f t="shared" si="0"/>
        <v>228</v>
      </c>
      <c r="K10" s="4">
        <f t="shared" si="1"/>
        <v>605</v>
      </c>
      <c r="L10" s="4">
        <v>9</v>
      </c>
      <c r="M10" s="4" t="s">
        <v>22</v>
      </c>
      <c r="N10" s="4" t="s">
        <v>20</v>
      </c>
      <c r="O10" s="4" t="s">
        <v>21</v>
      </c>
      <c r="P10" s="4" t="s">
        <v>23</v>
      </c>
      <c r="Q10" s="4" t="s">
        <v>51</v>
      </c>
      <c r="R10" s="4" t="s">
        <v>25</v>
      </c>
      <c r="S10" s="8" t="s">
        <v>26</v>
      </c>
    </row>
    <row r="11" s="17" customFormat="1" spans="1:19">
      <c r="A11" s="4" t="s">
        <v>52</v>
      </c>
      <c r="B11" s="45">
        <v>105333431000318</v>
      </c>
      <c r="C11" s="4" t="s">
        <v>20</v>
      </c>
      <c r="D11" s="4" t="s">
        <v>21</v>
      </c>
      <c r="E11" s="4"/>
      <c r="F11" s="4">
        <v>381</v>
      </c>
      <c r="G11" s="4">
        <v>72</v>
      </c>
      <c r="H11" s="4">
        <v>72</v>
      </c>
      <c r="I11" s="4">
        <v>80</v>
      </c>
      <c r="J11" s="4">
        <f t="shared" si="0"/>
        <v>224</v>
      </c>
      <c r="K11" s="4">
        <f t="shared" si="1"/>
        <v>605</v>
      </c>
      <c r="L11" s="4">
        <v>9</v>
      </c>
      <c r="M11" s="4" t="s">
        <v>22</v>
      </c>
      <c r="N11" s="4" t="s">
        <v>20</v>
      </c>
      <c r="O11" s="4" t="s">
        <v>21</v>
      </c>
      <c r="P11" s="4" t="s">
        <v>23</v>
      </c>
      <c r="Q11" s="4" t="s">
        <v>53</v>
      </c>
      <c r="R11" s="4" t="s">
        <v>25</v>
      </c>
      <c r="S11" s="8" t="s">
        <v>26</v>
      </c>
    </row>
    <row r="12" s="17" customFormat="1" spans="1:19">
      <c r="A12" s="4" t="s">
        <v>54</v>
      </c>
      <c r="B12" s="45" t="s">
        <v>55</v>
      </c>
      <c r="C12" s="4" t="s">
        <v>20</v>
      </c>
      <c r="D12" s="4" t="s">
        <v>21</v>
      </c>
      <c r="E12" s="4"/>
      <c r="F12" s="4">
        <v>374</v>
      </c>
      <c r="G12" s="4">
        <v>73</v>
      </c>
      <c r="H12" s="4">
        <v>60</v>
      </c>
      <c r="I12" s="4">
        <v>80</v>
      </c>
      <c r="J12" s="4">
        <f t="shared" si="0"/>
        <v>213</v>
      </c>
      <c r="K12" s="4">
        <f t="shared" si="1"/>
        <v>587</v>
      </c>
      <c r="L12" s="4">
        <v>11</v>
      </c>
      <c r="M12" s="4" t="s">
        <v>22</v>
      </c>
      <c r="N12" s="4" t="s">
        <v>20</v>
      </c>
      <c r="O12" s="4" t="s">
        <v>21</v>
      </c>
      <c r="P12" s="4" t="s">
        <v>23</v>
      </c>
      <c r="Q12" s="4" t="s">
        <v>56</v>
      </c>
      <c r="R12" s="4" t="s">
        <v>25</v>
      </c>
      <c r="S12" s="8" t="s">
        <v>26</v>
      </c>
    </row>
    <row r="13" s="17" customFormat="1" spans="1:19">
      <c r="A13" s="4" t="s">
        <v>57</v>
      </c>
      <c r="B13" s="45" t="s">
        <v>58</v>
      </c>
      <c r="C13" s="4" t="s">
        <v>20</v>
      </c>
      <c r="D13" s="4" t="s">
        <v>21</v>
      </c>
      <c r="E13" s="4"/>
      <c r="F13" s="4">
        <v>361</v>
      </c>
      <c r="G13" s="4">
        <v>72</v>
      </c>
      <c r="H13" s="4">
        <v>68</v>
      </c>
      <c r="I13" s="4">
        <v>75</v>
      </c>
      <c r="J13" s="4">
        <f t="shared" si="0"/>
        <v>215</v>
      </c>
      <c r="K13" s="4">
        <f t="shared" si="1"/>
        <v>576</v>
      </c>
      <c r="L13" s="4">
        <v>12</v>
      </c>
      <c r="M13" s="4" t="s">
        <v>22</v>
      </c>
      <c r="N13" s="4" t="s">
        <v>20</v>
      </c>
      <c r="O13" s="4" t="s">
        <v>21</v>
      </c>
      <c r="P13" s="4" t="s">
        <v>23</v>
      </c>
      <c r="Q13" s="4" t="s">
        <v>59</v>
      </c>
      <c r="R13" s="4" t="s">
        <v>25</v>
      </c>
      <c r="S13" s="8" t="s">
        <v>26</v>
      </c>
    </row>
    <row r="14" s="17" customFormat="1" spans="1:19">
      <c r="A14" s="4" t="s">
        <v>60</v>
      </c>
      <c r="B14" s="45" t="s">
        <v>61</v>
      </c>
      <c r="C14" s="4" t="s">
        <v>20</v>
      </c>
      <c r="D14" s="4" t="s">
        <v>21</v>
      </c>
      <c r="E14" s="4"/>
      <c r="F14" s="4">
        <v>356</v>
      </c>
      <c r="G14" s="4">
        <v>73</v>
      </c>
      <c r="H14" s="4">
        <v>76</v>
      </c>
      <c r="I14" s="4">
        <v>70</v>
      </c>
      <c r="J14" s="4">
        <f t="shared" si="0"/>
        <v>219</v>
      </c>
      <c r="K14" s="4">
        <f t="shared" si="1"/>
        <v>575</v>
      </c>
      <c r="L14" s="4">
        <v>13</v>
      </c>
      <c r="M14" s="4" t="s">
        <v>22</v>
      </c>
      <c r="N14" s="4" t="s">
        <v>20</v>
      </c>
      <c r="O14" s="4" t="s">
        <v>21</v>
      </c>
      <c r="P14" s="4" t="s">
        <v>23</v>
      </c>
      <c r="Q14" s="4" t="s">
        <v>62</v>
      </c>
      <c r="R14" s="4" t="s">
        <v>25</v>
      </c>
      <c r="S14" s="8" t="s">
        <v>26</v>
      </c>
    </row>
    <row r="15" s="17" customFormat="1" spans="1:19">
      <c r="A15" s="4" t="s">
        <v>63</v>
      </c>
      <c r="B15" s="45" t="s">
        <v>64</v>
      </c>
      <c r="C15" s="4" t="s">
        <v>20</v>
      </c>
      <c r="D15" s="4" t="s">
        <v>21</v>
      </c>
      <c r="E15" s="4"/>
      <c r="F15" s="4">
        <v>351</v>
      </c>
      <c r="G15" s="4">
        <v>79</v>
      </c>
      <c r="H15" s="4">
        <v>64</v>
      </c>
      <c r="I15" s="4">
        <v>80</v>
      </c>
      <c r="J15" s="4">
        <f t="shared" si="0"/>
        <v>223</v>
      </c>
      <c r="K15" s="4">
        <f t="shared" si="1"/>
        <v>574</v>
      </c>
      <c r="L15" s="4">
        <v>14</v>
      </c>
      <c r="M15" s="4" t="s">
        <v>22</v>
      </c>
      <c r="N15" s="4" t="s">
        <v>20</v>
      </c>
      <c r="O15" s="4" t="s">
        <v>21</v>
      </c>
      <c r="P15" s="4" t="s">
        <v>23</v>
      </c>
      <c r="Q15" s="4" t="s">
        <v>65</v>
      </c>
      <c r="R15" s="4" t="s">
        <v>25</v>
      </c>
      <c r="S15" s="8" t="s">
        <v>26</v>
      </c>
    </row>
    <row r="16" s="17" customFormat="1" spans="1:19">
      <c r="A16" s="4" t="s">
        <v>66</v>
      </c>
      <c r="B16" s="45" t="s">
        <v>67</v>
      </c>
      <c r="C16" s="4" t="s">
        <v>20</v>
      </c>
      <c r="D16" s="4" t="s">
        <v>21</v>
      </c>
      <c r="E16" s="4"/>
      <c r="F16" s="4">
        <v>353</v>
      </c>
      <c r="G16" s="4">
        <v>74</v>
      </c>
      <c r="H16" s="4">
        <v>68</v>
      </c>
      <c r="I16" s="4">
        <v>75</v>
      </c>
      <c r="J16" s="4">
        <f t="shared" si="0"/>
        <v>217</v>
      </c>
      <c r="K16" s="4">
        <f t="shared" si="1"/>
        <v>570</v>
      </c>
      <c r="L16" s="4">
        <v>15</v>
      </c>
      <c r="M16" s="4" t="s">
        <v>22</v>
      </c>
      <c r="N16" s="4" t="s">
        <v>20</v>
      </c>
      <c r="O16" s="4" t="s">
        <v>21</v>
      </c>
      <c r="P16" s="4" t="s">
        <v>23</v>
      </c>
      <c r="Q16" s="4" t="s">
        <v>68</v>
      </c>
      <c r="R16" s="4" t="s">
        <v>25</v>
      </c>
      <c r="S16" s="8" t="s">
        <v>26</v>
      </c>
    </row>
    <row r="17" s="17" customFormat="1" spans="1:19">
      <c r="A17" s="4" t="s">
        <v>69</v>
      </c>
      <c r="B17" s="45" t="s">
        <v>70</v>
      </c>
      <c r="C17" s="4" t="s">
        <v>20</v>
      </c>
      <c r="D17" s="4" t="s">
        <v>21</v>
      </c>
      <c r="E17" s="4"/>
      <c r="F17" s="4">
        <v>341</v>
      </c>
      <c r="G17" s="4">
        <v>74</v>
      </c>
      <c r="H17" s="4">
        <v>70</v>
      </c>
      <c r="I17" s="4">
        <v>75</v>
      </c>
      <c r="J17" s="4">
        <f t="shared" si="0"/>
        <v>219</v>
      </c>
      <c r="K17" s="4">
        <f t="shared" si="1"/>
        <v>560</v>
      </c>
      <c r="L17" s="4">
        <v>16</v>
      </c>
      <c r="M17" s="4" t="s">
        <v>22</v>
      </c>
      <c r="N17" s="4" t="s">
        <v>20</v>
      </c>
      <c r="O17" s="4" t="s">
        <v>21</v>
      </c>
      <c r="P17" s="4" t="s">
        <v>23</v>
      </c>
      <c r="Q17" s="4" t="s">
        <v>71</v>
      </c>
      <c r="R17" s="4" t="s">
        <v>25</v>
      </c>
      <c r="S17" s="8" t="s">
        <v>26</v>
      </c>
    </row>
    <row r="18" s="17" customFormat="1" spans="1:19">
      <c r="A18" s="4" t="s">
        <v>72</v>
      </c>
      <c r="B18" s="45" t="s">
        <v>73</v>
      </c>
      <c r="C18" s="4" t="s">
        <v>20</v>
      </c>
      <c r="D18" s="4" t="s">
        <v>21</v>
      </c>
      <c r="E18" s="4"/>
      <c r="F18" s="4">
        <v>341</v>
      </c>
      <c r="G18" s="4">
        <v>67</v>
      </c>
      <c r="H18" s="4">
        <v>76</v>
      </c>
      <c r="I18" s="4">
        <v>75</v>
      </c>
      <c r="J18" s="4">
        <f t="shared" si="0"/>
        <v>218</v>
      </c>
      <c r="K18" s="4">
        <f t="shared" si="1"/>
        <v>559</v>
      </c>
      <c r="L18" s="4">
        <v>17</v>
      </c>
      <c r="M18" s="4" t="s">
        <v>22</v>
      </c>
      <c r="N18" s="4" t="s">
        <v>20</v>
      </c>
      <c r="O18" s="4" t="s">
        <v>21</v>
      </c>
      <c r="P18" s="4" t="s">
        <v>23</v>
      </c>
      <c r="Q18" s="4" t="s">
        <v>62</v>
      </c>
      <c r="R18" s="4" t="s">
        <v>25</v>
      </c>
      <c r="S18" s="8" t="s">
        <v>26</v>
      </c>
    </row>
    <row r="19" s="17" customFormat="1" spans="1:19">
      <c r="A19" s="4" t="s">
        <v>74</v>
      </c>
      <c r="B19" s="45" t="s">
        <v>75</v>
      </c>
      <c r="C19" s="4" t="s">
        <v>20</v>
      </c>
      <c r="D19" s="4" t="s">
        <v>21</v>
      </c>
      <c r="E19" s="4"/>
      <c r="F19" s="4">
        <v>339</v>
      </c>
      <c r="G19" s="4">
        <v>62</v>
      </c>
      <c r="H19" s="4">
        <v>74</v>
      </c>
      <c r="I19" s="4">
        <v>80</v>
      </c>
      <c r="J19" s="4">
        <f t="shared" si="0"/>
        <v>216</v>
      </c>
      <c r="K19" s="4">
        <f t="shared" si="1"/>
        <v>555</v>
      </c>
      <c r="L19" s="4">
        <v>18</v>
      </c>
      <c r="M19" s="4" t="s">
        <v>22</v>
      </c>
      <c r="N19" s="4" t="s">
        <v>20</v>
      </c>
      <c r="O19" s="4" t="s">
        <v>21</v>
      </c>
      <c r="P19" s="4" t="s">
        <v>23</v>
      </c>
      <c r="Q19" s="4" t="s">
        <v>42</v>
      </c>
      <c r="R19" s="4" t="s">
        <v>25</v>
      </c>
      <c r="S19" s="8" t="s">
        <v>26</v>
      </c>
    </row>
    <row r="20" s="17" customFormat="1" spans="1:19">
      <c r="A20" s="4" t="s">
        <v>76</v>
      </c>
      <c r="B20" s="45" t="s">
        <v>77</v>
      </c>
      <c r="C20" s="4" t="s">
        <v>20</v>
      </c>
      <c r="D20" s="4" t="s">
        <v>21</v>
      </c>
      <c r="E20" s="4"/>
      <c r="F20" s="4">
        <v>340</v>
      </c>
      <c r="G20" s="4">
        <v>70</v>
      </c>
      <c r="H20" s="4">
        <v>66</v>
      </c>
      <c r="I20" s="4">
        <v>78</v>
      </c>
      <c r="J20" s="4">
        <f t="shared" si="0"/>
        <v>214</v>
      </c>
      <c r="K20" s="4">
        <f t="shared" si="1"/>
        <v>554</v>
      </c>
      <c r="L20" s="4">
        <v>19</v>
      </c>
      <c r="M20" s="4" t="s">
        <v>22</v>
      </c>
      <c r="N20" s="4" t="s">
        <v>20</v>
      </c>
      <c r="O20" s="4" t="s">
        <v>21</v>
      </c>
      <c r="P20" s="4" t="s">
        <v>23</v>
      </c>
      <c r="Q20" s="4" t="s">
        <v>78</v>
      </c>
      <c r="R20" s="4" t="s">
        <v>25</v>
      </c>
      <c r="S20" s="8" t="s">
        <v>26</v>
      </c>
    </row>
    <row r="21" s="17" customFormat="1" hidden="1" spans="1:19">
      <c r="A21" s="46" t="s">
        <v>79</v>
      </c>
      <c r="B21" s="47" t="s">
        <v>80</v>
      </c>
      <c r="C21" s="46" t="s">
        <v>20</v>
      </c>
      <c r="D21" s="46" t="s">
        <v>21</v>
      </c>
      <c r="E21" s="46"/>
      <c r="F21" s="46">
        <v>359</v>
      </c>
      <c r="G21" s="46">
        <v>74</v>
      </c>
      <c r="H21" s="46">
        <v>54</v>
      </c>
      <c r="I21" s="46">
        <v>65</v>
      </c>
      <c r="J21" s="46">
        <f t="shared" si="0"/>
        <v>193</v>
      </c>
      <c r="K21" s="46">
        <f t="shared" si="1"/>
        <v>552</v>
      </c>
      <c r="L21" s="46">
        <v>20</v>
      </c>
      <c r="M21" s="46" t="s">
        <v>38</v>
      </c>
      <c r="N21" s="46"/>
      <c r="O21" s="46"/>
      <c r="P21" s="46"/>
      <c r="Q21" s="46"/>
      <c r="R21" s="46"/>
      <c r="S21" s="46"/>
    </row>
    <row r="22" s="17" customFormat="1" hidden="1" spans="1:19">
      <c r="A22" s="46" t="s">
        <v>81</v>
      </c>
      <c r="B22" s="47" t="s">
        <v>82</v>
      </c>
      <c r="C22" s="46" t="s">
        <v>20</v>
      </c>
      <c r="D22" s="46" t="s">
        <v>21</v>
      </c>
      <c r="E22" s="46"/>
      <c r="F22" s="46">
        <v>334</v>
      </c>
      <c r="G22" s="46">
        <v>70</v>
      </c>
      <c r="H22" s="46">
        <v>78</v>
      </c>
      <c r="I22" s="46">
        <v>68</v>
      </c>
      <c r="J22" s="46">
        <f t="shared" si="0"/>
        <v>216</v>
      </c>
      <c r="K22" s="46">
        <f t="shared" si="1"/>
        <v>550</v>
      </c>
      <c r="L22" s="46">
        <v>21</v>
      </c>
      <c r="M22" s="46" t="s">
        <v>38</v>
      </c>
      <c r="N22" s="46"/>
      <c r="O22" s="46"/>
      <c r="P22" s="46"/>
      <c r="Q22" s="46"/>
      <c r="R22" s="46"/>
      <c r="S22" s="46"/>
    </row>
    <row r="23" s="17" customFormat="1" hidden="1" spans="1:19">
      <c r="A23" s="46" t="s">
        <v>83</v>
      </c>
      <c r="B23" s="47" t="s">
        <v>84</v>
      </c>
      <c r="C23" s="46" t="s">
        <v>20</v>
      </c>
      <c r="D23" s="46" t="s">
        <v>21</v>
      </c>
      <c r="E23" s="46"/>
      <c r="F23" s="46">
        <v>331</v>
      </c>
      <c r="G23" s="46">
        <v>78</v>
      </c>
      <c r="H23" s="46">
        <v>66</v>
      </c>
      <c r="I23" s="46">
        <v>70</v>
      </c>
      <c r="J23" s="46">
        <f t="shared" si="0"/>
        <v>214</v>
      </c>
      <c r="K23" s="46">
        <f t="shared" si="1"/>
        <v>545</v>
      </c>
      <c r="L23" s="46">
        <v>22</v>
      </c>
      <c r="M23" s="46" t="s">
        <v>38</v>
      </c>
      <c r="N23" s="46"/>
      <c r="O23" s="46"/>
      <c r="P23" s="46"/>
      <c r="Q23" s="46"/>
      <c r="R23" s="46"/>
      <c r="S23" s="46"/>
    </row>
    <row r="24" s="17" customFormat="1" hidden="1" spans="1:19">
      <c r="A24" s="46" t="s">
        <v>85</v>
      </c>
      <c r="B24" s="47" t="s">
        <v>86</v>
      </c>
      <c r="C24" s="46" t="s">
        <v>20</v>
      </c>
      <c r="D24" s="46" t="s">
        <v>21</v>
      </c>
      <c r="E24" s="46"/>
      <c r="F24" s="46">
        <v>332</v>
      </c>
      <c r="G24" s="46">
        <v>62</v>
      </c>
      <c r="H24" s="46">
        <v>66</v>
      </c>
      <c r="I24" s="46">
        <v>70</v>
      </c>
      <c r="J24" s="46">
        <f t="shared" si="0"/>
        <v>198</v>
      </c>
      <c r="K24" s="46">
        <f t="shared" si="1"/>
        <v>530</v>
      </c>
      <c r="L24" s="46">
        <v>23</v>
      </c>
      <c r="M24" s="46" t="s">
        <v>38</v>
      </c>
      <c r="N24" s="46"/>
      <c r="O24" s="46"/>
      <c r="P24" s="46"/>
      <c r="Q24" s="46"/>
      <c r="R24" s="46"/>
      <c r="S24" s="46"/>
    </row>
    <row r="25" s="17" customFormat="1" hidden="1" spans="1:19">
      <c r="A25" s="46" t="s">
        <v>87</v>
      </c>
      <c r="B25" s="47" t="s">
        <v>88</v>
      </c>
      <c r="C25" s="46" t="s">
        <v>20</v>
      </c>
      <c r="D25" s="46" t="s">
        <v>21</v>
      </c>
      <c r="E25" s="46"/>
      <c r="F25" s="46">
        <v>337</v>
      </c>
      <c r="G25" s="46">
        <v>61</v>
      </c>
      <c r="H25" s="46">
        <v>60</v>
      </c>
      <c r="I25" s="46">
        <v>70</v>
      </c>
      <c r="J25" s="46">
        <f t="shared" si="0"/>
        <v>191</v>
      </c>
      <c r="K25" s="46">
        <f t="shared" si="1"/>
        <v>528</v>
      </c>
      <c r="L25" s="46">
        <v>24</v>
      </c>
      <c r="M25" s="46" t="s">
        <v>38</v>
      </c>
      <c r="N25" s="46"/>
      <c r="O25" s="46"/>
      <c r="P25" s="46"/>
      <c r="Q25" s="46"/>
      <c r="R25" s="46"/>
      <c r="S25" s="46"/>
    </row>
    <row r="26" s="17" customFormat="1" spans="1:19">
      <c r="A26" s="13" t="s">
        <v>89</v>
      </c>
      <c r="B26" s="45" t="s">
        <v>90</v>
      </c>
      <c r="C26" s="8">
        <v>100201</v>
      </c>
      <c r="D26" s="8" t="s">
        <v>21</v>
      </c>
      <c r="E26" s="8" t="s">
        <v>91</v>
      </c>
      <c r="F26" s="8"/>
      <c r="G26" s="8"/>
      <c r="H26" s="8"/>
      <c r="I26" s="8"/>
      <c r="J26" s="8"/>
      <c r="K26" s="8"/>
      <c r="L26" s="8"/>
      <c r="M26" s="8" t="s">
        <v>22</v>
      </c>
      <c r="N26" s="8">
        <v>100201</v>
      </c>
      <c r="O26" s="4" t="s">
        <v>21</v>
      </c>
      <c r="P26" s="4" t="s">
        <v>23</v>
      </c>
      <c r="Q26" s="4" t="s">
        <v>92</v>
      </c>
      <c r="R26" s="4" t="s">
        <v>25</v>
      </c>
      <c r="S26" s="8" t="s">
        <v>93</v>
      </c>
    </row>
    <row r="27" s="17" customFormat="1" spans="1:19">
      <c r="A27" s="13" t="s">
        <v>94</v>
      </c>
      <c r="B27" s="61" t="s">
        <v>95</v>
      </c>
      <c r="C27" s="8">
        <v>100201</v>
      </c>
      <c r="D27" s="8" t="s">
        <v>21</v>
      </c>
      <c r="E27" s="8" t="s">
        <v>91</v>
      </c>
      <c r="F27" s="8"/>
      <c r="G27" s="8"/>
      <c r="H27" s="8"/>
      <c r="I27" s="8"/>
      <c r="J27" s="8"/>
      <c r="K27" s="8"/>
      <c r="L27" s="8"/>
      <c r="M27" s="8" t="s">
        <v>22</v>
      </c>
      <c r="N27" s="8">
        <v>100201</v>
      </c>
      <c r="O27" s="4" t="s">
        <v>21</v>
      </c>
      <c r="P27" s="4" t="s">
        <v>23</v>
      </c>
      <c r="Q27" s="4" t="s">
        <v>96</v>
      </c>
      <c r="R27" s="4" t="s">
        <v>25</v>
      </c>
      <c r="S27" s="8" t="s">
        <v>93</v>
      </c>
    </row>
    <row r="28" s="17" customFormat="1" spans="1:19">
      <c r="A28" s="13" t="s">
        <v>97</v>
      </c>
      <c r="B28" s="61" t="s">
        <v>98</v>
      </c>
      <c r="C28" s="8">
        <v>100201</v>
      </c>
      <c r="D28" s="8" t="s">
        <v>21</v>
      </c>
      <c r="E28" s="8" t="s">
        <v>91</v>
      </c>
      <c r="F28" s="8"/>
      <c r="G28" s="8"/>
      <c r="H28" s="8"/>
      <c r="I28" s="8"/>
      <c r="J28" s="8"/>
      <c r="K28" s="8"/>
      <c r="L28" s="8"/>
      <c r="M28" s="8" t="s">
        <v>22</v>
      </c>
      <c r="N28" s="8">
        <v>100201</v>
      </c>
      <c r="O28" s="4" t="s">
        <v>21</v>
      </c>
      <c r="P28" s="4" t="s">
        <v>23</v>
      </c>
      <c r="Q28" s="4" t="s">
        <v>24</v>
      </c>
      <c r="R28" s="4" t="s">
        <v>25</v>
      </c>
      <c r="S28" s="8" t="s">
        <v>93</v>
      </c>
    </row>
    <row r="29" s="17" customFormat="1" spans="1:19">
      <c r="A29" s="13" t="s">
        <v>99</v>
      </c>
      <c r="B29" s="45" t="s">
        <v>100</v>
      </c>
      <c r="C29" s="8">
        <v>100201</v>
      </c>
      <c r="D29" s="8" t="s">
        <v>21</v>
      </c>
      <c r="E29" s="8" t="s">
        <v>91</v>
      </c>
      <c r="F29" s="8"/>
      <c r="G29" s="8"/>
      <c r="H29" s="8"/>
      <c r="I29" s="8"/>
      <c r="J29" s="8"/>
      <c r="K29" s="8"/>
      <c r="L29" s="8"/>
      <c r="M29" s="8" t="s">
        <v>22</v>
      </c>
      <c r="N29" s="8">
        <v>100201</v>
      </c>
      <c r="O29" s="4" t="s">
        <v>21</v>
      </c>
      <c r="P29" s="4" t="s">
        <v>23</v>
      </c>
      <c r="Q29" s="4" t="s">
        <v>101</v>
      </c>
      <c r="R29" s="4" t="s">
        <v>25</v>
      </c>
      <c r="S29" s="8" t="s">
        <v>93</v>
      </c>
    </row>
    <row r="30" s="17" customFormat="1" spans="1:19">
      <c r="A30" s="13" t="s">
        <v>102</v>
      </c>
      <c r="B30" s="45" t="s">
        <v>103</v>
      </c>
      <c r="C30" s="8">
        <v>100201</v>
      </c>
      <c r="D30" s="8" t="s">
        <v>21</v>
      </c>
      <c r="E30" s="8" t="s">
        <v>91</v>
      </c>
      <c r="F30" s="8"/>
      <c r="G30" s="8"/>
      <c r="H30" s="8"/>
      <c r="I30" s="8"/>
      <c r="J30" s="8"/>
      <c r="K30" s="8"/>
      <c r="L30" s="8"/>
      <c r="M30" s="8" t="s">
        <v>22</v>
      </c>
      <c r="N30" s="8">
        <v>100201</v>
      </c>
      <c r="O30" s="4" t="s">
        <v>21</v>
      </c>
      <c r="P30" s="4" t="s">
        <v>23</v>
      </c>
      <c r="Q30" s="4" t="s">
        <v>104</v>
      </c>
      <c r="R30" s="4" t="s">
        <v>25</v>
      </c>
      <c r="S30" s="8" t="s">
        <v>93</v>
      </c>
    </row>
    <row r="31" s="17" customFormat="1" spans="1:19">
      <c r="A31" s="13" t="s">
        <v>105</v>
      </c>
      <c r="B31" s="45" t="s">
        <v>106</v>
      </c>
      <c r="C31" s="8">
        <v>100201</v>
      </c>
      <c r="D31" s="8" t="s">
        <v>21</v>
      </c>
      <c r="E31" s="8" t="s">
        <v>91</v>
      </c>
      <c r="F31" s="8"/>
      <c r="G31" s="8"/>
      <c r="H31" s="8"/>
      <c r="I31" s="8"/>
      <c r="J31" s="8"/>
      <c r="K31" s="8"/>
      <c r="L31" s="8"/>
      <c r="M31" s="8" t="s">
        <v>22</v>
      </c>
      <c r="N31" s="8">
        <v>100201</v>
      </c>
      <c r="O31" s="4" t="s">
        <v>21</v>
      </c>
      <c r="P31" s="4" t="s">
        <v>23</v>
      </c>
      <c r="Q31" s="4" t="s">
        <v>104</v>
      </c>
      <c r="R31" s="4" t="s">
        <v>25</v>
      </c>
      <c r="S31" s="8" t="s">
        <v>93</v>
      </c>
    </row>
    <row r="32" s="17" customFormat="1" spans="1:19">
      <c r="A32" s="4" t="s">
        <v>107</v>
      </c>
      <c r="B32" s="62" t="s">
        <v>108</v>
      </c>
      <c r="C32" s="4">
        <v>100201</v>
      </c>
      <c r="D32" s="4" t="s">
        <v>21</v>
      </c>
      <c r="E32" s="4" t="s">
        <v>91</v>
      </c>
      <c r="F32" s="4"/>
      <c r="G32" s="4"/>
      <c r="H32" s="4"/>
      <c r="I32" s="4"/>
      <c r="J32" s="4"/>
      <c r="K32" s="4"/>
      <c r="L32" s="4"/>
      <c r="M32" s="4" t="s">
        <v>22</v>
      </c>
      <c r="N32" s="4">
        <v>100201</v>
      </c>
      <c r="O32" s="4" t="s">
        <v>21</v>
      </c>
      <c r="P32" s="4" t="s">
        <v>23</v>
      </c>
      <c r="Q32" s="4" t="s">
        <v>109</v>
      </c>
      <c r="R32" s="4" t="s">
        <v>25</v>
      </c>
      <c r="S32" s="8" t="s">
        <v>93</v>
      </c>
    </row>
    <row r="33" s="17" customFormat="1" spans="1:19">
      <c r="A33" s="4" t="s">
        <v>110</v>
      </c>
      <c r="B33" s="62" t="s">
        <v>111</v>
      </c>
      <c r="C33" s="4">
        <v>100201</v>
      </c>
      <c r="D33" s="4" t="s">
        <v>21</v>
      </c>
      <c r="E33" s="4" t="s">
        <v>91</v>
      </c>
      <c r="F33" s="4"/>
      <c r="G33" s="4"/>
      <c r="H33" s="4"/>
      <c r="I33" s="4"/>
      <c r="J33" s="4"/>
      <c r="K33" s="4"/>
      <c r="L33" s="4"/>
      <c r="M33" s="4" t="s">
        <v>22</v>
      </c>
      <c r="N33" s="4">
        <v>100201</v>
      </c>
      <c r="O33" s="4" t="s">
        <v>21</v>
      </c>
      <c r="P33" s="15" t="s">
        <v>23</v>
      </c>
      <c r="Q33" s="15" t="s">
        <v>112</v>
      </c>
      <c r="R33" s="15" t="s">
        <v>25</v>
      </c>
      <c r="S33" s="8" t="s">
        <v>93</v>
      </c>
    </row>
    <row r="34" s="17" customFormat="1" spans="1:19">
      <c r="A34" s="4" t="s">
        <v>113</v>
      </c>
      <c r="B34" s="62" t="s">
        <v>114</v>
      </c>
      <c r="C34" s="4">
        <v>105101</v>
      </c>
      <c r="D34" s="4" t="s">
        <v>21</v>
      </c>
      <c r="E34" s="4" t="s">
        <v>91</v>
      </c>
      <c r="F34" s="4"/>
      <c r="G34" s="4"/>
      <c r="H34" s="4"/>
      <c r="I34" s="4"/>
      <c r="J34" s="4"/>
      <c r="K34" s="4"/>
      <c r="L34" s="4"/>
      <c r="M34" s="4" t="s">
        <v>22</v>
      </c>
      <c r="N34" s="4">
        <v>105101</v>
      </c>
      <c r="O34" s="4" t="s">
        <v>21</v>
      </c>
      <c r="P34" s="4" t="s">
        <v>23</v>
      </c>
      <c r="Q34" s="15" t="s">
        <v>115</v>
      </c>
      <c r="R34" s="4" t="s">
        <v>25</v>
      </c>
      <c r="S34" s="8" t="s">
        <v>93</v>
      </c>
    </row>
    <row r="35" s="17" customFormat="1" spans="1:19">
      <c r="A35" s="4" t="s">
        <v>116</v>
      </c>
      <c r="B35" s="62" t="s">
        <v>117</v>
      </c>
      <c r="C35" s="4">
        <v>105101</v>
      </c>
      <c r="D35" s="4" t="s">
        <v>21</v>
      </c>
      <c r="E35" s="4" t="s">
        <v>91</v>
      </c>
      <c r="F35" s="4"/>
      <c r="G35" s="4"/>
      <c r="H35" s="4"/>
      <c r="I35" s="4"/>
      <c r="J35" s="4"/>
      <c r="K35" s="4"/>
      <c r="L35" s="4"/>
      <c r="M35" s="4" t="s">
        <v>22</v>
      </c>
      <c r="N35" s="4">
        <v>105101</v>
      </c>
      <c r="O35" s="4" t="s">
        <v>21</v>
      </c>
      <c r="P35" s="4" t="s">
        <v>23</v>
      </c>
      <c r="Q35" s="15" t="s">
        <v>32</v>
      </c>
      <c r="R35" s="4" t="s">
        <v>25</v>
      </c>
      <c r="S35" s="8" t="s">
        <v>93</v>
      </c>
    </row>
    <row r="36" s="17" customFormat="1" spans="1:19">
      <c r="A36" s="4" t="s">
        <v>118</v>
      </c>
      <c r="B36" s="62" t="s">
        <v>119</v>
      </c>
      <c r="C36" s="4">
        <v>105101</v>
      </c>
      <c r="D36" s="4" t="s">
        <v>21</v>
      </c>
      <c r="E36" s="4" t="s">
        <v>91</v>
      </c>
      <c r="F36" s="4"/>
      <c r="G36" s="4"/>
      <c r="H36" s="4"/>
      <c r="I36" s="4"/>
      <c r="J36" s="4"/>
      <c r="K36" s="4"/>
      <c r="L36" s="4"/>
      <c r="M36" s="4" t="s">
        <v>22</v>
      </c>
      <c r="N36" s="4">
        <v>105101</v>
      </c>
      <c r="O36" s="4" t="s">
        <v>21</v>
      </c>
      <c r="P36" s="4" t="s">
        <v>23</v>
      </c>
      <c r="Q36" s="15" t="s">
        <v>101</v>
      </c>
      <c r="R36" s="4" t="s">
        <v>25</v>
      </c>
      <c r="S36" s="8" t="s">
        <v>93</v>
      </c>
    </row>
    <row r="37" s="17" customFormat="1" spans="1:19">
      <c r="A37" s="4" t="s">
        <v>120</v>
      </c>
      <c r="B37" s="62" t="s">
        <v>121</v>
      </c>
      <c r="C37" s="4">
        <v>105101</v>
      </c>
      <c r="D37" s="4" t="s">
        <v>21</v>
      </c>
      <c r="E37" s="4" t="s">
        <v>91</v>
      </c>
      <c r="F37" s="4"/>
      <c r="G37" s="4"/>
      <c r="H37" s="4"/>
      <c r="I37" s="4"/>
      <c r="J37" s="4"/>
      <c r="K37" s="4"/>
      <c r="L37" s="4"/>
      <c r="M37" s="4" t="s">
        <v>22</v>
      </c>
      <c r="N37" s="4">
        <v>105101</v>
      </c>
      <c r="O37" s="4" t="s">
        <v>21</v>
      </c>
      <c r="P37" s="4" t="s">
        <v>23</v>
      </c>
      <c r="Q37" s="15" t="s">
        <v>122</v>
      </c>
      <c r="R37" s="4" t="s">
        <v>25</v>
      </c>
      <c r="S37" s="8" t="s">
        <v>93</v>
      </c>
    </row>
    <row r="38" s="17" customFormat="1" spans="1:19">
      <c r="A38" s="4" t="s">
        <v>123</v>
      </c>
      <c r="B38" s="62" t="s">
        <v>124</v>
      </c>
      <c r="C38" s="4">
        <v>105101</v>
      </c>
      <c r="D38" s="4" t="s">
        <v>21</v>
      </c>
      <c r="E38" s="4" t="s">
        <v>91</v>
      </c>
      <c r="F38" s="4"/>
      <c r="G38" s="4"/>
      <c r="H38" s="4"/>
      <c r="I38" s="4"/>
      <c r="J38" s="4"/>
      <c r="K38" s="4"/>
      <c r="L38" s="4"/>
      <c r="M38" s="4" t="s">
        <v>22</v>
      </c>
      <c r="N38" s="4">
        <v>105101</v>
      </c>
      <c r="O38" s="4" t="s">
        <v>21</v>
      </c>
      <c r="P38" s="4" t="s">
        <v>23</v>
      </c>
      <c r="Q38" s="15" t="s">
        <v>104</v>
      </c>
      <c r="R38" s="4" t="s">
        <v>25</v>
      </c>
      <c r="S38" s="8" t="s">
        <v>93</v>
      </c>
    </row>
    <row r="39" s="17" customFormat="1" spans="1:19">
      <c r="A39" s="4" t="s">
        <v>125</v>
      </c>
      <c r="B39" s="62" t="s">
        <v>126</v>
      </c>
      <c r="C39" s="4">
        <v>105101</v>
      </c>
      <c r="D39" s="4" t="s">
        <v>21</v>
      </c>
      <c r="E39" s="4" t="s">
        <v>91</v>
      </c>
      <c r="F39" s="4"/>
      <c r="G39" s="4"/>
      <c r="H39" s="4"/>
      <c r="I39" s="4"/>
      <c r="J39" s="4"/>
      <c r="K39" s="4"/>
      <c r="L39" s="4"/>
      <c r="M39" s="4" t="s">
        <v>22</v>
      </c>
      <c r="N39" s="4">
        <v>105101</v>
      </c>
      <c r="O39" s="4" t="s">
        <v>21</v>
      </c>
      <c r="P39" s="4" t="s">
        <v>23</v>
      </c>
      <c r="Q39" s="4" t="s">
        <v>71</v>
      </c>
      <c r="R39" s="4" t="s">
        <v>25</v>
      </c>
      <c r="S39" s="8" t="s">
        <v>93</v>
      </c>
    </row>
    <row r="40" s="17" customFormat="1" spans="1:19">
      <c r="A40" s="4" t="s">
        <v>127</v>
      </c>
      <c r="B40" s="62" t="s">
        <v>128</v>
      </c>
      <c r="C40" s="4">
        <v>105101</v>
      </c>
      <c r="D40" s="4" t="s">
        <v>21</v>
      </c>
      <c r="E40" s="4" t="s">
        <v>91</v>
      </c>
      <c r="F40" s="4"/>
      <c r="G40" s="4"/>
      <c r="H40" s="4"/>
      <c r="I40" s="4"/>
      <c r="J40" s="4"/>
      <c r="K40" s="4"/>
      <c r="L40" s="4"/>
      <c r="M40" s="4" t="s">
        <v>22</v>
      </c>
      <c r="N40" s="4">
        <v>105101</v>
      </c>
      <c r="O40" s="4" t="s">
        <v>21</v>
      </c>
      <c r="P40" s="4" t="s">
        <v>23</v>
      </c>
      <c r="Q40" s="4" t="s">
        <v>109</v>
      </c>
      <c r="R40" s="4" t="s">
        <v>25</v>
      </c>
      <c r="S40" s="8" t="s">
        <v>93</v>
      </c>
    </row>
    <row r="41" spans="1:19">
      <c r="A41" s="5" t="s">
        <v>129</v>
      </c>
      <c r="B41" s="5" t="s">
        <v>130</v>
      </c>
      <c r="C41" s="5" t="s">
        <v>131</v>
      </c>
      <c r="D41" s="5" t="s">
        <v>132</v>
      </c>
      <c r="E41" s="6" t="s">
        <v>133</v>
      </c>
      <c r="F41" s="8">
        <v>369</v>
      </c>
      <c r="G41" s="5">
        <v>78.5</v>
      </c>
      <c r="H41" s="5">
        <v>77</v>
      </c>
      <c r="I41" s="5">
        <v>85</v>
      </c>
      <c r="J41" s="5">
        <v>240.5</v>
      </c>
      <c r="K41" s="5">
        <v>609.5</v>
      </c>
      <c r="L41" s="5">
        <v>1</v>
      </c>
      <c r="M41" s="5" t="s">
        <v>22</v>
      </c>
      <c r="N41" s="5" t="s">
        <v>131</v>
      </c>
      <c r="O41" s="7" t="s">
        <v>132</v>
      </c>
      <c r="P41" s="7" t="s">
        <v>134</v>
      </c>
      <c r="Q41" s="5" t="s">
        <v>135</v>
      </c>
      <c r="R41" s="8" t="s">
        <v>25</v>
      </c>
      <c r="S41" s="8" t="s">
        <v>136</v>
      </c>
    </row>
    <row r="42" spans="1:19">
      <c r="A42" s="5" t="s">
        <v>137</v>
      </c>
      <c r="B42" s="5" t="s">
        <v>138</v>
      </c>
      <c r="C42" s="5" t="s">
        <v>131</v>
      </c>
      <c r="D42" s="5" t="s">
        <v>132</v>
      </c>
      <c r="E42" s="6" t="s">
        <v>133</v>
      </c>
      <c r="F42" s="8">
        <v>362</v>
      </c>
      <c r="G42" s="5">
        <v>70.5</v>
      </c>
      <c r="H42" s="5">
        <v>66</v>
      </c>
      <c r="I42" s="5">
        <v>63</v>
      </c>
      <c r="J42" s="5">
        <v>199.5</v>
      </c>
      <c r="K42" s="5">
        <v>561.5</v>
      </c>
      <c r="L42" s="5">
        <v>2</v>
      </c>
      <c r="M42" s="5" t="s">
        <v>22</v>
      </c>
      <c r="N42" s="5" t="s">
        <v>131</v>
      </c>
      <c r="O42" s="7" t="s">
        <v>132</v>
      </c>
      <c r="P42" s="7" t="s">
        <v>134</v>
      </c>
      <c r="Q42" s="5" t="s">
        <v>135</v>
      </c>
      <c r="R42" s="8" t="s">
        <v>25</v>
      </c>
      <c r="S42" s="8" t="s">
        <v>136</v>
      </c>
    </row>
    <row r="43" spans="1:19">
      <c r="A43" s="5" t="s">
        <v>139</v>
      </c>
      <c r="B43" s="5" t="s">
        <v>140</v>
      </c>
      <c r="C43" s="5" t="s">
        <v>131</v>
      </c>
      <c r="D43" s="5" t="s">
        <v>132</v>
      </c>
      <c r="E43" s="6" t="s">
        <v>133</v>
      </c>
      <c r="F43" s="8">
        <v>341</v>
      </c>
      <c r="G43" s="5">
        <v>60.5</v>
      </c>
      <c r="H43" s="5">
        <v>78</v>
      </c>
      <c r="I43" s="5">
        <v>72</v>
      </c>
      <c r="J43" s="5">
        <v>210.5</v>
      </c>
      <c r="K43" s="5">
        <v>551.5</v>
      </c>
      <c r="L43" s="5">
        <v>3</v>
      </c>
      <c r="M43" s="5" t="s">
        <v>22</v>
      </c>
      <c r="N43" s="5" t="s">
        <v>131</v>
      </c>
      <c r="O43" s="7" t="s">
        <v>132</v>
      </c>
      <c r="P43" s="7" t="s">
        <v>134</v>
      </c>
      <c r="Q43" s="5" t="s">
        <v>141</v>
      </c>
      <c r="R43" s="8" t="s">
        <v>25</v>
      </c>
      <c r="S43" s="8" t="s">
        <v>136</v>
      </c>
    </row>
    <row r="44" spans="1:19">
      <c r="A44" s="5" t="s">
        <v>142</v>
      </c>
      <c r="B44" s="5" t="s">
        <v>143</v>
      </c>
      <c r="C44" s="5" t="s">
        <v>131</v>
      </c>
      <c r="D44" s="5" t="s">
        <v>132</v>
      </c>
      <c r="E44" s="6" t="s">
        <v>133</v>
      </c>
      <c r="F44" s="8">
        <v>309</v>
      </c>
      <c r="G44" s="5">
        <v>76.5</v>
      </c>
      <c r="H44" s="5">
        <v>84</v>
      </c>
      <c r="I44" s="5">
        <v>81</v>
      </c>
      <c r="J44" s="5">
        <v>241.5</v>
      </c>
      <c r="K44" s="5">
        <v>550.5</v>
      </c>
      <c r="L44" s="5">
        <v>4</v>
      </c>
      <c r="M44" s="5" t="s">
        <v>22</v>
      </c>
      <c r="N44" s="5" t="s">
        <v>131</v>
      </c>
      <c r="O44" s="7" t="s">
        <v>132</v>
      </c>
      <c r="P44" s="7" t="s">
        <v>134</v>
      </c>
      <c r="Q44" s="5" t="s">
        <v>144</v>
      </c>
      <c r="R44" s="8" t="s">
        <v>25</v>
      </c>
      <c r="S44" s="8" t="s">
        <v>136</v>
      </c>
    </row>
    <row r="45" spans="1:19">
      <c r="A45" s="5" t="s">
        <v>145</v>
      </c>
      <c r="B45" s="5" t="s">
        <v>146</v>
      </c>
      <c r="C45" s="5" t="s">
        <v>131</v>
      </c>
      <c r="D45" s="5" t="s">
        <v>132</v>
      </c>
      <c r="E45" s="6" t="s">
        <v>133</v>
      </c>
      <c r="F45" s="8">
        <v>308</v>
      </c>
      <c r="G45" s="5">
        <v>66.5</v>
      </c>
      <c r="H45" s="5">
        <v>63</v>
      </c>
      <c r="I45" s="5">
        <v>73</v>
      </c>
      <c r="J45" s="5">
        <v>202.5</v>
      </c>
      <c r="K45" s="5">
        <v>510.5</v>
      </c>
      <c r="L45" s="5">
        <v>5</v>
      </c>
      <c r="M45" s="5" t="s">
        <v>22</v>
      </c>
      <c r="N45" s="5" t="s">
        <v>131</v>
      </c>
      <c r="O45" s="7" t="s">
        <v>132</v>
      </c>
      <c r="P45" s="7" t="s">
        <v>134</v>
      </c>
      <c r="Q45" s="5" t="s">
        <v>147</v>
      </c>
      <c r="R45" s="8" t="s">
        <v>25</v>
      </c>
      <c r="S45" s="8" t="s">
        <v>136</v>
      </c>
    </row>
    <row r="46" spans="1:19">
      <c r="A46" s="5" t="s">
        <v>148</v>
      </c>
      <c r="B46" s="5" t="s">
        <v>149</v>
      </c>
      <c r="C46" s="5" t="s">
        <v>131</v>
      </c>
      <c r="D46" s="5" t="s">
        <v>132</v>
      </c>
      <c r="E46" s="6" t="s">
        <v>133</v>
      </c>
      <c r="F46" s="8">
        <v>299</v>
      </c>
      <c r="G46" s="5">
        <v>64</v>
      </c>
      <c r="H46" s="5">
        <v>67</v>
      </c>
      <c r="I46" s="5">
        <v>65</v>
      </c>
      <c r="J46" s="5">
        <v>196</v>
      </c>
      <c r="K46" s="5">
        <v>495</v>
      </c>
      <c r="L46" s="5">
        <v>6</v>
      </c>
      <c r="M46" s="5" t="s">
        <v>22</v>
      </c>
      <c r="N46" s="5" t="s">
        <v>131</v>
      </c>
      <c r="O46" s="7" t="s">
        <v>132</v>
      </c>
      <c r="P46" s="7" t="s">
        <v>134</v>
      </c>
      <c r="Q46" s="5" t="s">
        <v>150</v>
      </c>
      <c r="R46" s="8" t="s">
        <v>25</v>
      </c>
      <c r="S46" s="8" t="s">
        <v>136</v>
      </c>
    </row>
    <row r="47" spans="1:19">
      <c r="A47" s="5" t="s">
        <v>151</v>
      </c>
      <c r="B47" s="5" t="s">
        <v>152</v>
      </c>
      <c r="C47" s="5" t="s">
        <v>131</v>
      </c>
      <c r="D47" s="5" t="s">
        <v>132</v>
      </c>
      <c r="E47" s="6" t="s">
        <v>133</v>
      </c>
      <c r="F47" s="8">
        <v>267</v>
      </c>
      <c r="G47" s="5">
        <v>65</v>
      </c>
      <c r="H47" s="5">
        <v>76</v>
      </c>
      <c r="I47" s="5">
        <v>68</v>
      </c>
      <c r="J47" s="5">
        <v>209</v>
      </c>
      <c r="K47" s="5">
        <v>476</v>
      </c>
      <c r="L47" s="5">
        <v>7</v>
      </c>
      <c r="M47" s="5" t="s">
        <v>22</v>
      </c>
      <c r="N47" s="5" t="s">
        <v>131</v>
      </c>
      <c r="O47" s="7" t="s">
        <v>132</v>
      </c>
      <c r="P47" s="7" t="s">
        <v>134</v>
      </c>
      <c r="Q47" s="5" t="s">
        <v>153</v>
      </c>
      <c r="R47" s="8" t="s">
        <v>25</v>
      </c>
      <c r="S47" s="8" t="s">
        <v>136</v>
      </c>
    </row>
    <row r="48" spans="1:19">
      <c r="A48" s="5" t="s">
        <v>154</v>
      </c>
      <c r="B48" s="5" t="s">
        <v>155</v>
      </c>
      <c r="C48" s="5" t="s">
        <v>156</v>
      </c>
      <c r="D48" s="5" t="s">
        <v>132</v>
      </c>
      <c r="E48" s="6" t="s">
        <v>157</v>
      </c>
      <c r="F48" s="8">
        <v>362</v>
      </c>
      <c r="G48" s="5">
        <v>65</v>
      </c>
      <c r="H48" s="5">
        <v>78</v>
      </c>
      <c r="I48" s="5">
        <v>80.5</v>
      </c>
      <c r="J48" s="5">
        <v>223.5</v>
      </c>
      <c r="K48" s="5">
        <v>585.5</v>
      </c>
      <c r="L48" s="5"/>
      <c r="M48" s="5" t="s">
        <v>22</v>
      </c>
      <c r="N48" s="5" t="s">
        <v>156</v>
      </c>
      <c r="O48" s="7" t="s">
        <v>132</v>
      </c>
      <c r="P48" s="7" t="s">
        <v>134</v>
      </c>
      <c r="Q48" s="5" t="s">
        <v>158</v>
      </c>
      <c r="R48" s="8" t="s">
        <v>25</v>
      </c>
      <c r="S48" s="8" t="s">
        <v>26</v>
      </c>
    </row>
    <row r="49" spans="1:19">
      <c r="A49" s="5" t="s">
        <v>159</v>
      </c>
      <c r="B49" s="5" t="s">
        <v>160</v>
      </c>
      <c r="C49" s="5" t="s">
        <v>156</v>
      </c>
      <c r="D49" s="5" t="s">
        <v>132</v>
      </c>
      <c r="F49" s="8">
        <v>410</v>
      </c>
      <c r="G49" s="5">
        <v>75</v>
      </c>
      <c r="H49" s="5">
        <v>78</v>
      </c>
      <c r="I49" s="5">
        <v>66</v>
      </c>
      <c r="J49" s="5">
        <v>219</v>
      </c>
      <c r="K49" s="5">
        <v>629</v>
      </c>
      <c r="L49" s="5">
        <v>1</v>
      </c>
      <c r="M49" s="5" t="s">
        <v>22</v>
      </c>
      <c r="N49" s="5" t="s">
        <v>156</v>
      </c>
      <c r="O49" s="7" t="s">
        <v>132</v>
      </c>
      <c r="P49" s="7" t="s">
        <v>23</v>
      </c>
      <c r="Q49" s="5" t="s">
        <v>161</v>
      </c>
      <c r="R49" s="8" t="s">
        <v>25</v>
      </c>
      <c r="S49" s="8" t="s">
        <v>26</v>
      </c>
    </row>
    <row r="50" spans="1:19">
      <c r="A50" s="5" t="s">
        <v>162</v>
      </c>
      <c r="B50" s="5" t="s">
        <v>163</v>
      </c>
      <c r="C50" s="5" t="s">
        <v>156</v>
      </c>
      <c r="D50" s="5" t="s">
        <v>132</v>
      </c>
      <c r="F50" s="8">
        <v>384</v>
      </c>
      <c r="G50" s="5">
        <v>72</v>
      </c>
      <c r="H50" s="5">
        <v>81</v>
      </c>
      <c r="I50" s="5">
        <v>82</v>
      </c>
      <c r="J50" s="5">
        <v>235</v>
      </c>
      <c r="K50" s="5">
        <v>619</v>
      </c>
      <c r="L50" s="5">
        <v>2</v>
      </c>
      <c r="M50" s="5" t="s">
        <v>22</v>
      </c>
      <c r="N50" s="5" t="s">
        <v>156</v>
      </c>
      <c r="O50" s="7" t="s">
        <v>132</v>
      </c>
      <c r="P50" s="7" t="s">
        <v>23</v>
      </c>
      <c r="Q50" s="5" t="s">
        <v>164</v>
      </c>
      <c r="R50" s="8" t="s">
        <v>25</v>
      </c>
      <c r="S50" s="8" t="s">
        <v>26</v>
      </c>
    </row>
    <row r="51" spans="1:19">
      <c r="A51" s="5" t="s">
        <v>165</v>
      </c>
      <c r="B51" s="5" t="s">
        <v>166</v>
      </c>
      <c r="C51" s="5" t="s">
        <v>156</v>
      </c>
      <c r="D51" s="5" t="s">
        <v>132</v>
      </c>
      <c r="F51" s="8">
        <v>382</v>
      </c>
      <c r="G51" s="5">
        <v>74</v>
      </c>
      <c r="H51" s="5">
        <v>78</v>
      </c>
      <c r="I51" s="5">
        <v>76.5</v>
      </c>
      <c r="J51" s="5">
        <v>228.5</v>
      </c>
      <c r="K51" s="5">
        <v>610.5</v>
      </c>
      <c r="L51" s="5">
        <v>3</v>
      </c>
      <c r="M51" s="5" t="s">
        <v>22</v>
      </c>
      <c r="N51" s="5" t="s">
        <v>156</v>
      </c>
      <c r="O51" s="7" t="s">
        <v>132</v>
      </c>
      <c r="P51" s="7" t="s">
        <v>23</v>
      </c>
      <c r="Q51" s="5" t="s">
        <v>167</v>
      </c>
      <c r="R51" s="8" t="s">
        <v>25</v>
      </c>
      <c r="S51" s="8" t="s">
        <v>26</v>
      </c>
    </row>
    <row r="52" spans="1:19">
      <c r="A52" s="5" t="s">
        <v>168</v>
      </c>
      <c r="B52" s="5" t="s">
        <v>169</v>
      </c>
      <c r="C52" s="5" t="s">
        <v>156</v>
      </c>
      <c r="D52" s="5" t="s">
        <v>132</v>
      </c>
      <c r="F52" s="8">
        <v>382</v>
      </c>
      <c r="G52" s="5">
        <v>71.5</v>
      </c>
      <c r="H52" s="5">
        <v>80</v>
      </c>
      <c r="I52" s="5">
        <v>73.5</v>
      </c>
      <c r="J52" s="5">
        <v>225</v>
      </c>
      <c r="K52" s="5">
        <v>607</v>
      </c>
      <c r="L52" s="5">
        <v>4</v>
      </c>
      <c r="M52" s="5" t="s">
        <v>22</v>
      </c>
      <c r="N52" s="5" t="s">
        <v>156</v>
      </c>
      <c r="O52" s="7" t="s">
        <v>132</v>
      </c>
      <c r="P52" s="7" t="s">
        <v>23</v>
      </c>
      <c r="Q52" s="5" t="s">
        <v>170</v>
      </c>
      <c r="R52" s="8" t="s">
        <v>25</v>
      </c>
      <c r="S52" s="8" t="s">
        <v>26</v>
      </c>
    </row>
    <row r="53" spans="1:19">
      <c r="A53" s="5" t="s">
        <v>171</v>
      </c>
      <c r="B53" s="5" t="s">
        <v>172</v>
      </c>
      <c r="C53" s="5" t="s">
        <v>156</v>
      </c>
      <c r="D53" s="5" t="s">
        <v>132</v>
      </c>
      <c r="F53" s="8">
        <v>388</v>
      </c>
      <c r="G53" s="5">
        <v>69</v>
      </c>
      <c r="H53" s="5">
        <v>76</v>
      </c>
      <c r="I53" s="5">
        <v>72</v>
      </c>
      <c r="J53" s="5">
        <v>217</v>
      </c>
      <c r="K53" s="5">
        <v>605</v>
      </c>
      <c r="L53" s="5">
        <v>5</v>
      </c>
      <c r="M53" s="5" t="s">
        <v>22</v>
      </c>
      <c r="N53" s="5" t="s">
        <v>156</v>
      </c>
      <c r="O53" s="7" t="s">
        <v>132</v>
      </c>
      <c r="P53" s="7" t="s">
        <v>23</v>
      </c>
      <c r="Q53" s="5" t="s">
        <v>173</v>
      </c>
      <c r="R53" s="8" t="s">
        <v>25</v>
      </c>
      <c r="S53" s="8" t="s">
        <v>26</v>
      </c>
    </row>
    <row r="54" spans="1:19">
      <c r="A54" s="5" t="s">
        <v>174</v>
      </c>
      <c r="B54" s="5" t="s">
        <v>175</v>
      </c>
      <c r="C54" s="5" t="s">
        <v>156</v>
      </c>
      <c r="D54" s="5" t="s">
        <v>132</v>
      </c>
      <c r="F54" s="8">
        <v>388</v>
      </c>
      <c r="G54" s="5">
        <v>63.5</v>
      </c>
      <c r="H54" s="5">
        <v>76</v>
      </c>
      <c r="I54" s="5">
        <v>73</v>
      </c>
      <c r="J54" s="5">
        <v>212.5</v>
      </c>
      <c r="K54" s="5">
        <v>600.5</v>
      </c>
      <c r="L54" s="5">
        <v>6</v>
      </c>
      <c r="M54" s="5" t="s">
        <v>22</v>
      </c>
      <c r="N54" s="5" t="s">
        <v>156</v>
      </c>
      <c r="O54" s="7" t="s">
        <v>132</v>
      </c>
      <c r="P54" s="7" t="s">
        <v>23</v>
      </c>
      <c r="Q54" s="5" t="s">
        <v>176</v>
      </c>
      <c r="R54" s="8" t="s">
        <v>25</v>
      </c>
      <c r="S54" s="8" t="s">
        <v>26</v>
      </c>
    </row>
    <row r="55" spans="1:19">
      <c r="A55" s="5" t="s">
        <v>177</v>
      </c>
      <c r="B55" s="5" t="s">
        <v>178</v>
      </c>
      <c r="C55" s="5" t="s">
        <v>156</v>
      </c>
      <c r="D55" s="5" t="s">
        <v>132</v>
      </c>
      <c r="F55" s="8">
        <v>383</v>
      </c>
      <c r="G55" s="5">
        <v>68</v>
      </c>
      <c r="H55" s="5">
        <v>80</v>
      </c>
      <c r="I55" s="5">
        <v>68.5</v>
      </c>
      <c r="J55" s="5">
        <v>216.5</v>
      </c>
      <c r="K55" s="5">
        <v>599.5</v>
      </c>
      <c r="L55" s="5">
        <v>7</v>
      </c>
      <c r="M55" s="5" t="s">
        <v>22</v>
      </c>
      <c r="N55" s="5" t="s">
        <v>156</v>
      </c>
      <c r="O55" s="7" t="s">
        <v>132</v>
      </c>
      <c r="P55" s="7" t="s">
        <v>23</v>
      </c>
      <c r="Q55" s="5" t="s">
        <v>179</v>
      </c>
      <c r="R55" s="8" t="s">
        <v>25</v>
      </c>
      <c r="S55" s="8" t="s">
        <v>26</v>
      </c>
    </row>
    <row r="56" spans="1:19">
      <c r="A56" s="5" t="s">
        <v>180</v>
      </c>
      <c r="B56" s="5" t="s">
        <v>181</v>
      </c>
      <c r="C56" s="5" t="s">
        <v>156</v>
      </c>
      <c r="D56" s="5" t="s">
        <v>132</v>
      </c>
      <c r="F56" s="8">
        <v>358</v>
      </c>
      <c r="G56" s="5">
        <v>72</v>
      </c>
      <c r="H56" s="5">
        <v>86</v>
      </c>
      <c r="I56" s="5">
        <v>79.5</v>
      </c>
      <c r="J56" s="5">
        <v>237.5</v>
      </c>
      <c r="K56" s="5">
        <v>599.5</v>
      </c>
      <c r="L56" s="5">
        <v>7</v>
      </c>
      <c r="M56" s="5" t="s">
        <v>22</v>
      </c>
      <c r="N56" s="5" t="s">
        <v>156</v>
      </c>
      <c r="O56" s="7" t="s">
        <v>132</v>
      </c>
      <c r="P56" s="7" t="s">
        <v>23</v>
      </c>
      <c r="Q56" s="5" t="s">
        <v>182</v>
      </c>
      <c r="R56" s="8" t="s">
        <v>25</v>
      </c>
      <c r="S56" s="8" t="s">
        <v>26</v>
      </c>
    </row>
    <row r="57" spans="1:19">
      <c r="A57" s="5" t="s">
        <v>183</v>
      </c>
      <c r="B57" s="5" t="s">
        <v>184</v>
      </c>
      <c r="C57" s="5" t="s">
        <v>156</v>
      </c>
      <c r="D57" s="5" t="s">
        <v>132</v>
      </c>
      <c r="F57" s="8">
        <v>362</v>
      </c>
      <c r="G57" s="5">
        <v>64</v>
      </c>
      <c r="H57" s="5">
        <v>81</v>
      </c>
      <c r="I57" s="5">
        <v>84</v>
      </c>
      <c r="J57" s="5">
        <v>229</v>
      </c>
      <c r="K57" s="5">
        <v>591</v>
      </c>
      <c r="L57" s="5">
        <v>9</v>
      </c>
      <c r="M57" s="5" t="s">
        <v>22</v>
      </c>
      <c r="N57" s="5" t="s">
        <v>156</v>
      </c>
      <c r="O57" s="7" t="s">
        <v>132</v>
      </c>
      <c r="P57" s="7" t="s">
        <v>23</v>
      </c>
      <c r="Q57" s="5" t="s">
        <v>135</v>
      </c>
      <c r="R57" s="8" t="s">
        <v>25</v>
      </c>
      <c r="S57" s="8" t="s">
        <v>26</v>
      </c>
    </row>
    <row r="58" spans="1:19">
      <c r="A58" s="5" t="s">
        <v>185</v>
      </c>
      <c r="B58" s="5" t="s">
        <v>186</v>
      </c>
      <c r="C58" s="5" t="s">
        <v>156</v>
      </c>
      <c r="D58" s="5" t="s">
        <v>132</v>
      </c>
      <c r="F58" s="8">
        <v>353</v>
      </c>
      <c r="G58" s="5">
        <v>61</v>
      </c>
      <c r="H58" s="5">
        <v>80</v>
      </c>
      <c r="I58" s="5">
        <v>90.5</v>
      </c>
      <c r="J58" s="5">
        <v>231.5</v>
      </c>
      <c r="K58" s="5">
        <v>584.5</v>
      </c>
      <c r="L58" s="5">
        <v>10</v>
      </c>
      <c r="M58" s="5" t="s">
        <v>22</v>
      </c>
      <c r="N58" s="5" t="s">
        <v>156</v>
      </c>
      <c r="O58" s="7" t="s">
        <v>132</v>
      </c>
      <c r="P58" s="7" t="s">
        <v>23</v>
      </c>
      <c r="Q58" s="5" t="s">
        <v>182</v>
      </c>
      <c r="R58" s="8" t="s">
        <v>25</v>
      </c>
      <c r="S58" s="8" t="s">
        <v>26</v>
      </c>
    </row>
    <row r="59" spans="1:19">
      <c r="A59" s="5" t="s">
        <v>187</v>
      </c>
      <c r="B59" s="5" t="s">
        <v>188</v>
      </c>
      <c r="C59" s="5" t="s">
        <v>156</v>
      </c>
      <c r="D59" s="5" t="s">
        <v>132</v>
      </c>
      <c r="F59" s="8">
        <v>355</v>
      </c>
      <c r="G59" s="5">
        <v>63</v>
      </c>
      <c r="H59" s="5">
        <v>80</v>
      </c>
      <c r="I59" s="5">
        <v>86</v>
      </c>
      <c r="J59" s="5">
        <v>229</v>
      </c>
      <c r="K59" s="5">
        <v>584</v>
      </c>
      <c r="L59" s="5">
        <v>11</v>
      </c>
      <c r="M59" s="5" t="s">
        <v>22</v>
      </c>
      <c r="N59" s="5" t="s">
        <v>156</v>
      </c>
      <c r="O59" s="7" t="s">
        <v>132</v>
      </c>
      <c r="P59" s="7" t="s">
        <v>23</v>
      </c>
      <c r="Q59" s="5" t="s">
        <v>189</v>
      </c>
      <c r="R59" s="8" t="s">
        <v>25</v>
      </c>
      <c r="S59" s="8" t="s">
        <v>26</v>
      </c>
    </row>
    <row r="60" spans="1:19">
      <c r="A60" s="5" t="s">
        <v>190</v>
      </c>
      <c r="B60" s="5" t="s">
        <v>191</v>
      </c>
      <c r="C60" s="5" t="s">
        <v>156</v>
      </c>
      <c r="D60" s="5" t="s">
        <v>132</v>
      </c>
      <c r="F60" s="8">
        <v>387</v>
      </c>
      <c r="G60" s="5">
        <v>75</v>
      </c>
      <c r="H60" s="5">
        <v>61</v>
      </c>
      <c r="I60" s="5">
        <v>60.5</v>
      </c>
      <c r="J60" s="5">
        <v>196.5</v>
      </c>
      <c r="K60" s="5">
        <v>583.5</v>
      </c>
      <c r="L60" s="5">
        <v>12</v>
      </c>
      <c r="M60" s="5" t="s">
        <v>22</v>
      </c>
      <c r="N60" s="5" t="s">
        <v>156</v>
      </c>
      <c r="O60" s="7" t="s">
        <v>132</v>
      </c>
      <c r="P60" s="7" t="s">
        <v>23</v>
      </c>
      <c r="Q60" s="5" t="s">
        <v>192</v>
      </c>
      <c r="R60" s="8" t="s">
        <v>25</v>
      </c>
      <c r="S60" s="8" t="s">
        <v>26</v>
      </c>
    </row>
    <row r="61" spans="1:19">
      <c r="A61" s="5" t="s">
        <v>193</v>
      </c>
      <c r="B61" s="5" t="s">
        <v>194</v>
      </c>
      <c r="C61" s="5" t="s">
        <v>156</v>
      </c>
      <c r="D61" s="5" t="s">
        <v>132</v>
      </c>
      <c r="F61" s="8">
        <v>355</v>
      </c>
      <c r="G61" s="5">
        <v>70</v>
      </c>
      <c r="H61" s="5">
        <v>81</v>
      </c>
      <c r="I61" s="5">
        <v>75</v>
      </c>
      <c r="J61" s="5">
        <v>226</v>
      </c>
      <c r="K61" s="5">
        <v>581</v>
      </c>
      <c r="L61" s="5">
        <v>13</v>
      </c>
      <c r="M61" s="5" t="s">
        <v>22</v>
      </c>
      <c r="N61" s="5" t="s">
        <v>156</v>
      </c>
      <c r="O61" s="7" t="s">
        <v>132</v>
      </c>
      <c r="P61" s="7" t="s">
        <v>23</v>
      </c>
      <c r="Q61" s="5" t="s">
        <v>195</v>
      </c>
      <c r="R61" s="8" t="s">
        <v>25</v>
      </c>
      <c r="S61" s="8" t="s">
        <v>26</v>
      </c>
    </row>
    <row r="62" spans="1:19">
      <c r="A62" s="5" t="s">
        <v>196</v>
      </c>
      <c r="B62" s="5" t="s">
        <v>197</v>
      </c>
      <c r="C62" s="5" t="s">
        <v>156</v>
      </c>
      <c r="D62" s="5" t="s">
        <v>132</v>
      </c>
      <c r="F62" s="8">
        <v>369</v>
      </c>
      <c r="G62" s="5">
        <v>79</v>
      </c>
      <c r="H62" s="5">
        <v>71</v>
      </c>
      <c r="I62" s="5">
        <v>61</v>
      </c>
      <c r="J62" s="5">
        <v>211</v>
      </c>
      <c r="K62" s="5">
        <v>580</v>
      </c>
      <c r="L62" s="5">
        <v>14</v>
      </c>
      <c r="M62" s="5" t="s">
        <v>22</v>
      </c>
      <c r="N62" s="5" t="s">
        <v>156</v>
      </c>
      <c r="O62" s="7" t="s">
        <v>132</v>
      </c>
      <c r="P62" s="7" t="s">
        <v>23</v>
      </c>
      <c r="Q62" s="5" t="s">
        <v>198</v>
      </c>
      <c r="R62" s="8" t="s">
        <v>25</v>
      </c>
      <c r="S62" s="8" t="s">
        <v>26</v>
      </c>
    </row>
    <row r="63" spans="1:19">
      <c r="A63" s="5" t="s">
        <v>199</v>
      </c>
      <c r="B63" s="5" t="s">
        <v>200</v>
      </c>
      <c r="C63" s="5" t="s">
        <v>156</v>
      </c>
      <c r="D63" s="5" t="s">
        <v>132</v>
      </c>
      <c r="F63" s="8">
        <v>363</v>
      </c>
      <c r="G63" s="5">
        <v>70</v>
      </c>
      <c r="H63" s="5">
        <v>71</v>
      </c>
      <c r="I63" s="5">
        <v>75</v>
      </c>
      <c r="J63" s="5">
        <v>216</v>
      </c>
      <c r="K63" s="5">
        <v>579</v>
      </c>
      <c r="L63" s="5">
        <v>15</v>
      </c>
      <c r="M63" s="5" t="s">
        <v>22</v>
      </c>
      <c r="N63" s="5" t="s">
        <v>156</v>
      </c>
      <c r="O63" s="7" t="s">
        <v>132</v>
      </c>
      <c r="P63" s="7" t="s">
        <v>23</v>
      </c>
      <c r="Q63" s="5" t="s">
        <v>198</v>
      </c>
      <c r="R63" s="8" t="s">
        <v>25</v>
      </c>
      <c r="S63" s="8" t="s">
        <v>26</v>
      </c>
    </row>
    <row r="64" ht="13" customHeight="1" spans="1:19">
      <c r="A64" s="5" t="s">
        <v>201</v>
      </c>
      <c r="B64" s="5" t="s">
        <v>202</v>
      </c>
      <c r="C64" s="5" t="s">
        <v>156</v>
      </c>
      <c r="D64" s="5" t="s">
        <v>132</v>
      </c>
      <c r="F64" s="8">
        <v>346</v>
      </c>
      <c r="G64" s="5">
        <v>61.5</v>
      </c>
      <c r="H64" s="5">
        <v>84</v>
      </c>
      <c r="I64" s="5">
        <v>85</v>
      </c>
      <c r="J64" s="5">
        <v>230.5</v>
      </c>
      <c r="K64" s="5">
        <v>576.5</v>
      </c>
      <c r="L64" s="5">
        <v>16</v>
      </c>
      <c r="M64" s="5" t="s">
        <v>22</v>
      </c>
      <c r="N64" s="5" t="s">
        <v>156</v>
      </c>
      <c r="O64" s="7" t="s">
        <v>132</v>
      </c>
      <c r="P64" s="7" t="s">
        <v>23</v>
      </c>
      <c r="Q64" s="5" t="s">
        <v>203</v>
      </c>
      <c r="R64" s="8" t="s">
        <v>25</v>
      </c>
      <c r="S64" s="8" t="s">
        <v>26</v>
      </c>
    </row>
    <row r="65" spans="1:19">
      <c r="A65" s="5" t="s">
        <v>204</v>
      </c>
      <c r="B65" s="5" t="s">
        <v>205</v>
      </c>
      <c r="C65" s="5" t="s">
        <v>156</v>
      </c>
      <c r="D65" s="5" t="s">
        <v>132</v>
      </c>
      <c r="F65" s="8">
        <v>384</v>
      </c>
      <c r="G65" s="5">
        <v>70</v>
      </c>
      <c r="H65" s="5">
        <v>60.5</v>
      </c>
      <c r="I65" s="5">
        <v>61.5</v>
      </c>
      <c r="J65" s="5">
        <v>192</v>
      </c>
      <c r="K65" s="5">
        <v>576</v>
      </c>
      <c r="L65" s="5">
        <v>17</v>
      </c>
      <c r="M65" s="5" t="s">
        <v>22</v>
      </c>
      <c r="N65" s="5" t="s">
        <v>156</v>
      </c>
      <c r="O65" s="7" t="s">
        <v>132</v>
      </c>
      <c r="P65" s="7" t="s">
        <v>23</v>
      </c>
      <c r="Q65" s="5" t="s">
        <v>192</v>
      </c>
      <c r="R65" s="8" t="s">
        <v>25</v>
      </c>
      <c r="S65" s="8" t="s">
        <v>26</v>
      </c>
    </row>
    <row r="66" spans="1:19">
      <c r="A66" s="5" t="s">
        <v>206</v>
      </c>
      <c r="B66" s="5" t="s">
        <v>207</v>
      </c>
      <c r="C66" s="5" t="s">
        <v>156</v>
      </c>
      <c r="D66" s="5" t="s">
        <v>132</v>
      </c>
      <c r="F66" s="8">
        <v>379</v>
      </c>
      <c r="G66" s="5">
        <v>71</v>
      </c>
      <c r="H66" s="5">
        <v>61</v>
      </c>
      <c r="I66" s="5">
        <v>63.5</v>
      </c>
      <c r="J66" s="5">
        <v>195.5</v>
      </c>
      <c r="K66" s="5">
        <v>574.5</v>
      </c>
      <c r="L66" s="5">
        <v>18</v>
      </c>
      <c r="M66" s="5" t="s">
        <v>22</v>
      </c>
      <c r="N66" s="5" t="s">
        <v>156</v>
      </c>
      <c r="O66" s="7" t="s">
        <v>132</v>
      </c>
      <c r="P66" s="7" t="s">
        <v>23</v>
      </c>
      <c r="Q66" s="5" t="s">
        <v>208</v>
      </c>
      <c r="R66" s="8" t="s">
        <v>25</v>
      </c>
      <c r="S66" s="8" t="s">
        <v>26</v>
      </c>
    </row>
    <row r="67" spans="1:19">
      <c r="A67" s="5" t="s">
        <v>209</v>
      </c>
      <c r="B67" s="5" t="s">
        <v>210</v>
      </c>
      <c r="C67" s="5" t="s">
        <v>156</v>
      </c>
      <c r="D67" s="5" t="s">
        <v>132</v>
      </c>
      <c r="F67" s="8">
        <v>373</v>
      </c>
      <c r="G67" s="5">
        <v>64</v>
      </c>
      <c r="H67" s="5">
        <v>72</v>
      </c>
      <c r="I67" s="5">
        <v>63</v>
      </c>
      <c r="J67" s="5">
        <v>199</v>
      </c>
      <c r="K67" s="5">
        <v>572</v>
      </c>
      <c r="L67" s="5">
        <v>19</v>
      </c>
      <c r="M67" s="5" t="s">
        <v>22</v>
      </c>
      <c r="N67" s="5" t="s">
        <v>156</v>
      </c>
      <c r="O67" s="7" t="s">
        <v>132</v>
      </c>
      <c r="P67" s="7" t="s">
        <v>23</v>
      </c>
      <c r="Q67" s="5" t="s">
        <v>208</v>
      </c>
      <c r="R67" s="8" t="s">
        <v>25</v>
      </c>
      <c r="S67" s="8" t="s">
        <v>26</v>
      </c>
    </row>
    <row r="68" s="44" customFormat="1" hidden="1" spans="1:19">
      <c r="A68" s="51" t="s">
        <v>211</v>
      </c>
      <c r="B68" s="5" t="s">
        <v>212</v>
      </c>
      <c r="C68" s="51" t="s">
        <v>156</v>
      </c>
      <c r="D68" s="51" t="s">
        <v>132</v>
      </c>
      <c r="E68" s="46"/>
      <c r="F68" s="51">
        <v>365</v>
      </c>
      <c r="G68" s="51">
        <v>82</v>
      </c>
      <c r="H68" s="51">
        <v>61</v>
      </c>
      <c r="I68" s="51">
        <v>63</v>
      </c>
      <c r="J68" s="51">
        <v>206</v>
      </c>
      <c r="K68" s="51">
        <v>571</v>
      </c>
      <c r="L68" s="51">
        <v>20</v>
      </c>
      <c r="M68" s="51" t="s">
        <v>38</v>
      </c>
      <c r="N68" s="51"/>
      <c r="O68" s="52"/>
      <c r="P68" s="52"/>
      <c r="Q68" s="51"/>
      <c r="R68" s="51"/>
      <c r="S68" s="51"/>
    </row>
    <row r="69" s="44" customFormat="1" hidden="1" spans="1:19">
      <c r="A69" s="51" t="s">
        <v>213</v>
      </c>
      <c r="B69" s="5" t="s">
        <v>214</v>
      </c>
      <c r="C69" s="51" t="s">
        <v>156</v>
      </c>
      <c r="D69" s="51" t="s">
        <v>132</v>
      </c>
      <c r="E69" s="46"/>
      <c r="F69" s="51">
        <v>370</v>
      </c>
      <c r="G69" s="51">
        <v>66</v>
      </c>
      <c r="H69" s="51">
        <v>65</v>
      </c>
      <c r="I69" s="51">
        <v>69</v>
      </c>
      <c r="J69" s="51">
        <v>200</v>
      </c>
      <c r="K69" s="51">
        <v>570</v>
      </c>
      <c r="L69" s="51">
        <v>21</v>
      </c>
      <c r="M69" s="51" t="s">
        <v>38</v>
      </c>
      <c r="N69" s="51"/>
      <c r="O69" s="52"/>
      <c r="P69" s="52"/>
      <c r="Q69" s="51"/>
      <c r="R69" s="51"/>
      <c r="S69" s="51"/>
    </row>
    <row r="70" s="44" customFormat="1" hidden="1" spans="1:19">
      <c r="A70" s="51" t="s">
        <v>215</v>
      </c>
      <c r="B70" s="5" t="s">
        <v>216</v>
      </c>
      <c r="C70" s="51" t="s">
        <v>156</v>
      </c>
      <c r="D70" s="51" t="s">
        <v>132</v>
      </c>
      <c r="E70" s="46"/>
      <c r="F70" s="51">
        <v>354</v>
      </c>
      <c r="G70" s="51">
        <v>66.5</v>
      </c>
      <c r="H70" s="51">
        <v>74.5</v>
      </c>
      <c r="I70" s="51">
        <v>74</v>
      </c>
      <c r="J70" s="51">
        <v>215</v>
      </c>
      <c r="K70" s="51">
        <v>569</v>
      </c>
      <c r="L70" s="51">
        <v>22</v>
      </c>
      <c r="M70" s="51" t="s">
        <v>38</v>
      </c>
      <c r="N70" s="51"/>
      <c r="O70" s="52"/>
      <c r="P70" s="52"/>
      <c r="Q70" s="51"/>
      <c r="R70" s="51"/>
      <c r="S70" s="51"/>
    </row>
    <row r="71" s="44" customFormat="1" hidden="1" spans="1:19">
      <c r="A71" s="51" t="s">
        <v>217</v>
      </c>
      <c r="B71" s="5" t="s">
        <v>218</v>
      </c>
      <c r="C71" s="51" t="s">
        <v>156</v>
      </c>
      <c r="D71" s="51" t="s">
        <v>132</v>
      </c>
      <c r="E71" s="46"/>
      <c r="F71" s="51">
        <v>375</v>
      </c>
      <c r="G71" s="51">
        <v>72</v>
      </c>
      <c r="H71" s="51">
        <v>60</v>
      </c>
      <c r="I71" s="51">
        <v>61</v>
      </c>
      <c r="J71" s="51">
        <v>193</v>
      </c>
      <c r="K71" s="51">
        <v>568</v>
      </c>
      <c r="L71" s="51">
        <v>23</v>
      </c>
      <c r="M71" s="51" t="s">
        <v>38</v>
      </c>
      <c r="N71" s="51"/>
      <c r="O71" s="52"/>
      <c r="P71" s="52"/>
      <c r="Q71" s="51"/>
      <c r="R71" s="51"/>
      <c r="S71" s="51"/>
    </row>
    <row r="72" s="44" customFormat="1" hidden="1" spans="1:19">
      <c r="A72" s="51" t="s">
        <v>219</v>
      </c>
      <c r="B72" s="5" t="s">
        <v>220</v>
      </c>
      <c r="C72" s="51" t="s">
        <v>156</v>
      </c>
      <c r="D72" s="51" t="s">
        <v>132</v>
      </c>
      <c r="E72" s="46"/>
      <c r="F72" s="51">
        <v>360</v>
      </c>
      <c r="G72" s="51">
        <v>71</v>
      </c>
      <c r="H72" s="51">
        <v>71</v>
      </c>
      <c r="I72" s="51">
        <v>61.5</v>
      </c>
      <c r="J72" s="51">
        <v>203.5</v>
      </c>
      <c r="K72" s="51">
        <v>563.5</v>
      </c>
      <c r="L72" s="51">
        <v>24</v>
      </c>
      <c r="M72" s="51" t="s">
        <v>38</v>
      </c>
      <c r="N72" s="51"/>
      <c r="O72" s="52"/>
      <c r="P72" s="52"/>
      <c r="Q72" s="51"/>
      <c r="R72" s="51"/>
      <c r="S72" s="51"/>
    </row>
    <row r="73" spans="1:19">
      <c r="A73" s="5" t="s">
        <v>221</v>
      </c>
      <c r="B73" s="5" t="s">
        <v>222</v>
      </c>
      <c r="C73" s="5" t="s">
        <v>156</v>
      </c>
      <c r="D73" s="5" t="s">
        <v>132</v>
      </c>
      <c r="E73" s="6" t="s">
        <v>91</v>
      </c>
      <c r="F73" s="8"/>
      <c r="G73" s="5"/>
      <c r="H73" s="5"/>
      <c r="I73" s="5"/>
      <c r="J73" s="5"/>
      <c r="K73" s="5"/>
      <c r="L73" s="5"/>
      <c r="M73" s="5" t="s">
        <v>22</v>
      </c>
      <c r="N73" s="5" t="s">
        <v>156</v>
      </c>
      <c r="O73" s="7" t="s">
        <v>132</v>
      </c>
      <c r="P73" s="7" t="s">
        <v>23</v>
      </c>
      <c r="Q73" s="5" t="s">
        <v>223</v>
      </c>
      <c r="R73" s="8" t="s">
        <v>25</v>
      </c>
      <c r="S73" s="8" t="s">
        <v>93</v>
      </c>
    </row>
    <row r="74" spans="1:19">
      <c r="A74" s="5" t="s">
        <v>224</v>
      </c>
      <c r="B74" s="5" t="s">
        <v>225</v>
      </c>
      <c r="C74" s="5" t="s">
        <v>156</v>
      </c>
      <c r="D74" s="5" t="s">
        <v>132</v>
      </c>
      <c r="E74" s="6" t="s">
        <v>91</v>
      </c>
      <c r="F74" s="8"/>
      <c r="G74" s="5"/>
      <c r="H74" s="5"/>
      <c r="I74" s="5"/>
      <c r="J74" s="5"/>
      <c r="K74" s="5"/>
      <c r="L74" s="5"/>
      <c r="M74" s="5" t="s">
        <v>22</v>
      </c>
      <c r="N74" s="5" t="s">
        <v>156</v>
      </c>
      <c r="O74" s="7" t="s">
        <v>132</v>
      </c>
      <c r="P74" s="7" t="s">
        <v>23</v>
      </c>
      <c r="Q74" s="5" t="s">
        <v>226</v>
      </c>
      <c r="R74" s="8" t="s">
        <v>25</v>
      </c>
      <c r="S74" s="8" t="s">
        <v>93</v>
      </c>
    </row>
    <row r="75" spans="1:19">
      <c r="A75" s="5" t="s">
        <v>227</v>
      </c>
      <c r="B75" s="5" t="s">
        <v>228</v>
      </c>
      <c r="C75" s="5" t="s">
        <v>156</v>
      </c>
      <c r="D75" s="5" t="s">
        <v>132</v>
      </c>
      <c r="E75" s="6" t="s">
        <v>91</v>
      </c>
      <c r="F75" s="8"/>
      <c r="G75" s="5"/>
      <c r="H75" s="5"/>
      <c r="I75" s="5"/>
      <c r="J75" s="5"/>
      <c r="K75" s="5"/>
      <c r="L75" s="5"/>
      <c r="M75" s="5" t="s">
        <v>22</v>
      </c>
      <c r="N75" s="5" t="s">
        <v>156</v>
      </c>
      <c r="O75" s="7" t="s">
        <v>132</v>
      </c>
      <c r="P75" s="7" t="s">
        <v>23</v>
      </c>
      <c r="Q75" s="5" t="s">
        <v>229</v>
      </c>
      <c r="R75" s="8" t="s">
        <v>25</v>
      </c>
      <c r="S75" s="8" t="s">
        <v>93</v>
      </c>
    </row>
    <row r="76" spans="1:19">
      <c r="A76" s="5" t="s">
        <v>230</v>
      </c>
      <c r="B76" s="5" t="s">
        <v>231</v>
      </c>
      <c r="C76" s="5" t="s">
        <v>156</v>
      </c>
      <c r="D76" s="5" t="s">
        <v>132</v>
      </c>
      <c r="E76" s="6" t="s">
        <v>91</v>
      </c>
      <c r="F76" s="8"/>
      <c r="G76" s="5"/>
      <c r="H76" s="5"/>
      <c r="I76" s="5"/>
      <c r="J76" s="5"/>
      <c r="K76" s="5"/>
      <c r="L76" s="5"/>
      <c r="M76" s="5" t="s">
        <v>22</v>
      </c>
      <c r="N76" s="5" t="s">
        <v>156</v>
      </c>
      <c r="O76" s="7" t="s">
        <v>132</v>
      </c>
      <c r="P76" s="7" t="s">
        <v>23</v>
      </c>
      <c r="Q76" s="5" t="s">
        <v>161</v>
      </c>
      <c r="R76" s="8" t="s">
        <v>25</v>
      </c>
      <c r="S76" s="8" t="s">
        <v>93</v>
      </c>
    </row>
    <row r="77" spans="1:19">
      <c r="A77" s="5" t="s">
        <v>232</v>
      </c>
      <c r="B77" s="5" t="s">
        <v>233</v>
      </c>
      <c r="C77" s="5" t="s">
        <v>156</v>
      </c>
      <c r="D77" s="5" t="s">
        <v>132</v>
      </c>
      <c r="E77" s="6" t="s">
        <v>91</v>
      </c>
      <c r="F77" s="8"/>
      <c r="G77" s="5"/>
      <c r="H77" s="5"/>
      <c r="I77" s="5"/>
      <c r="J77" s="5"/>
      <c r="K77" s="5"/>
      <c r="L77" s="5"/>
      <c r="M77" s="5" t="s">
        <v>22</v>
      </c>
      <c r="N77" s="5" t="s">
        <v>156</v>
      </c>
      <c r="O77" s="7" t="s">
        <v>132</v>
      </c>
      <c r="P77" s="7" t="s">
        <v>23</v>
      </c>
      <c r="Q77" s="5" t="s">
        <v>234</v>
      </c>
      <c r="R77" s="8" t="s">
        <v>25</v>
      </c>
      <c r="S77" s="8" t="s">
        <v>93</v>
      </c>
    </row>
    <row r="78" spans="1:19">
      <c r="A78" s="5" t="s">
        <v>235</v>
      </c>
      <c r="B78" s="5" t="s">
        <v>236</v>
      </c>
      <c r="C78" s="5" t="s">
        <v>156</v>
      </c>
      <c r="D78" s="5" t="s">
        <v>132</v>
      </c>
      <c r="E78" s="6" t="s">
        <v>91</v>
      </c>
      <c r="F78" s="8"/>
      <c r="G78" s="5"/>
      <c r="H78" s="5"/>
      <c r="I78" s="5"/>
      <c r="J78" s="5"/>
      <c r="K78" s="5"/>
      <c r="L78" s="5"/>
      <c r="M78" s="5" t="s">
        <v>22</v>
      </c>
      <c r="N78" s="5" t="s">
        <v>156</v>
      </c>
      <c r="O78" s="7" t="s">
        <v>132</v>
      </c>
      <c r="P78" s="7" t="s">
        <v>23</v>
      </c>
      <c r="Q78" s="5" t="s">
        <v>237</v>
      </c>
      <c r="R78" s="8" t="s">
        <v>25</v>
      </c>
      <c r="S78" s="8" t="s">
        <v>93</v>
      </c>
    </row>
    <row r="79" spans="1:19">
      <c r="A79" s="5" t="s">
        <v>238</v>
      </c>
      <c r="B79" s="5" t="s">
        <v>239</v>
      </c>
      <c r="C79" s="5" t="s">
        <v>131</v>
      </c>
      <c r="D79" s="5" t="s">
        <v>132</v>
      </c>
      <c r="E79" s="6" t="s">
        <v>91</v>
      </c>
      <c r="F79" s="8"/>
      <c r="G79" s="5"/>
      <c r="H79" s="5"/>
      <c r="I79" s="5"/>
      <c r="J79" s="5"/>
      <c r="K79" s="5"/>
      <c r="L79" s="5"/>
      <c r="M79" s="5" t="s">
        <v>22</v>
      </c>
      <c r="N79" s="5" t="s">
        <v>131</v>
      </c>
      <c r="O79" s="7" t="s">
        <v>132</v>
      </c>
      <c r="P79" s="7" t="s">
        <v>23</v>
      </c>
      <c r="Q79" s="5" t="s">
        <v>240</v>
      </c>
      <c r="R79" s="8" t="s">
        <v>25</v>
      </c>
      <c r="S79" s="8" t="s">
        <v>93</v>
      </c>
    </row>
    <row r="80" spans="1:19">
      <c r="A80" s="5" t="s">
        <v>241</v>
      </c>
      <c r="B80" s="5" t="s">
        <v>242</v>
      </c>
      <c r="C80" s="5" t="s">
        <v>243</v>
      </c>
      <c r="D80" s="5" t="s">
        <v>244</v>
      </c>
      <c r="F80" s="8">
        <v>373</v>
      </c>
      <c r="G80" s="5">
        <v>77</v>
      </c>
      <c r="H80" s="5">
        <v>80</v>
      </c>
      <c r="I80" s="5">
        <v>75</v>
      </c>
      <c r="J80" s="5">
        <v>232</v>
      </c>
      <c r="K80" s="5">
        <v>605</v>
      </c>
      <c r="L80" s="5">
        <v>1</v>
      </c>
      <c r="M80" s="5" t="s">
        <v>22</v>
      </c>
      <c r="N80" s="5" t="s">
        <v>243</v>
      </c>
      <c r="O80" s="7" t="s">
        <v>244</v>
      </c>
      <c r="P80" s="7" t="s">
        <v>23</v>
      </c>
      <c r="Q80" s="5" t="s">
        <v>245</v>
      </c>
      <c r="R80" s="8" t="s">
        <v>25</v>
      </c>
      <c r="S80" s="8" t="s">
        <v>26</v>
      </c>
    </row>
    <row r="81" spans="1:19">
      <c r="A81" s="5" t="s">
        <v>246</v>
      </c>
      <c r="B81" s="5" t="s">
        <v>247</v>
      </c>
      <c r="C81" s="5" t="s">
        <v>243</v>
      </c>
      <c r="D81" s="5" t="s">
        <v>244</v>
      </c>
      <c r="F81" s="8">
        <v>346</v>
      </c>
      <c r="G81" s="5">
        <v>73</v>
      </c>
      <c r="H81" s="5">
        <v>73</v>
      </c>
      <c r="I81" s="5">
        <v>78.5</v>
      </c>
      <c r="J81" s="5">
        <v>224.5</v>
      </c>
      <c r="K81" s="5">
        <v>570.5</v>
      </c>
      <c r="L81" s="5">
        <v>2</v>
      </c>
      <c r="M81" s="5" t="s">
        <v>22</v>
      </c>
      <c r="N81" s="5" t="s">
        <v>243</v>
      </c>
      <c r="O81" s="7" t="s">
        <v>244</v>
      </c>
      <c r="P81" s="7" t="s">
        <v>23</v>
      </c>
      <c r="Q81" s="5" t="s">
        <v>248</v>
      </c>
      <c r="R81" s="8" t="s">
        <v>25</v>
      </c>
      <c r="S81" s="8" t="s">
        <v>26</v>
      </c>
    </row>
    <row r="82" s="44" customFormat="1" hidden="1" spans="1:19">
      <c r="A82" s="51" t="s">
        <v>249</v>
      </c>
      <c r="B82" s="5" t="s">
        <v>250</v>
      </c>
      <c r="C82" s="51" t="s">
        <v>243</v>
      </c>
      <c r="D82" s="51" t="s">
        <v>244</v>
      </c>
      <c r="E82" s="46"/>
      <c r="F82" s="51">
        <v>352</v>
      </c>
      <c r="G82" s="51">
        <v>64</v>
      </c>
      <c r="H82" s="51">
        <v>76</v>
      </c>
      <c r="I82" s="51">
        <v>74</v>
      </c>
      <c r="J82" s="51">
        <v>214</v>
      </c>
      <c r="K82" s="51">
        <v>566</v>
      </c>
      <c r="L82" s="51">
        <v>3</v>
      </c>
      <c r="M82" s="51" t="s">
        <v>38</v>
      </c>
      <c r="N82" s="51"/>
      <c r="O82" s="52"/>
      <c r="P82" s="52"/>
      <c r="Q82" s="51"/>
      <c r="R82" s="51"/>
      <c r="S82" s="51"/>
    </row>
    <row r="83" spans="1:19">
      <c r="A83" s="5" t="s">
        <v>251</v>
      </c>
      <c r="B83" s="5" t="s">
        <v>252</v>
      </c>
      <c r="C83" s="5">
        <v>105113</v>
      </c>
      <c r="D83" s="5" t="s">
        <v>244</v>
      </c>
      <c r="E83" s="6" t="s">
        <v>91</v>
      </c>
      <c r="F83" s="8"/>
      <c r="G83" s="5"/>
      <c r="H83" s="5"/>
      <c r="I83" s="5"/>
      <c r="J83" s="5"/>
      <c r="K83" s="5"/>
      <c r="L83" s="5"/>
      <c r="M83" s="23" t="s">
        <v>22</v>
      </c>
      <c r="N83" s="5">
        <v>105113</v>
      </c>
      <c r="O83" s="7" t="s">
        <v>244</v>
      </c>
      <c r="P83" s="7" t="s">
        <v>23</v>
      </c>
      <c r="Q83" s="5" t="s">
        <v>153</v>
      </c>
      <c r="R83" s="8" t="s">
        <v>25</v>
      </c>
      <c r="S83" s="8" t="s">
        <v>93</v>
      </c>
    </row>
    <row r="84" spans="1:19">
      <c r="A84" s="5" t="s">
        <v>253</v>
      </c>
      <c r="B84" s="5" t="s">
        <v>254</v>
      </c>
      <c r="C84" s="5">
        <v>105113</v>
      </c>
      <c r="D84" s="5" t="s">
        <v>244</v>
      </c>
      <c r="E84" s="6" t="s">
        <v>91</v>
      </c>
      <c r="F84" s="8"/>
      <c r="G84" s="5"/>
      <c r="H84" s="5"/>
      <c r="I84" s="5"/>
      <c r="J84" s="5"/>
      <c r="K84" s="5"/>
      <c r="L84" s="5"/>
      <c r="M84" s="23" t="s">
        <v>22</v>
      </c>
      <c r="N84" s="5">
        <v>105113</v>
      </c>
      <c r="O84" s="7" t="s">
        <v>244</v>
      </c>
      <c r="P84" s="7" t="s">
        <v>23</v>
      </c>
      <c r="Q84" s="5" t="s">
        <v>255</v>
      </c>
      <c r="R84" s="8" t="s">
        <v>25</v>
      </c>
      <c r="S84" s="8" t="s">
        <v>93</v>
      </c>
    </row>
    <row r="85" spans="1:19">
      <c r="A85" s="5" t="s">
        <v>256</v>
      </c>
      <c r="B85" s="63" t="s">
        <v>257</v>
      </c>
      <c r="C85" s="5">
        <v>105117</v>
      </c>
      <c r="D85" s="5" t="s">
        <v>258</v>
      </c>
      <c r="E85" s="6" t="s">
        <v>91</v>
      </c>
      <c r="F85" s="8"/>
      <c r="G85" s="5"/>
      <c r="H85" s="5"/>
      <c r="I85" s="5"/>
      <c r="J85" s="5"/>
      <c r="K85" s="5"/>
      <c r="L85" s="5"/>
      <c r="M85" s="5" t="s">
        <v>22</v>
      </c>
      <c r="N85" s="5">
        <v>105117</v>
      </c>
      <c r="O85" s="7" t="s">
        <v>258</v>
      </c>
      <c r="P85" s="7" t="s">
        <v>23</v>
      </c>
      <c r="Q85" s="5" t="s">
        <v>259</v>
      </c>
      <c r="R85" s="8" t="s">
        <v>25</v>
      </c>
      <c r="S85" s="8" t="s">
        <v>93</v>
      </c>
    </row>
    <row r="86" spans="1:19">
      <c r="A86" s="5" t="s">
        <v>260</v>
      </c>
      <c r="B86" s="63" t="s">
        <v>261</v>
      </c>
      <c r="C86" s="5">
        <v>105117</v>
      </c>
      <c r="D86" s="5" t="s">
        <v>258</v>
      </c>
      <c r="F86" s="8">
        <v>367</v>
      </c>
      <c r="G86" s="5">
        <v>89</v>
      </c>
      <c r="H86" s="5">
        <v>88.7</v>
      </c>
      <c r="I86" s="5">
        <v>89.8</v>
      </c>
      <c r="J86" s="5">
        <v>267.5</v>
      </c>
      <c r="K86" s="5">
        <v>634.5</v>
      </c>
      <c r="L86" s="5">
        <v>1</v>
      </c>
      <c r="M86" s="5" t="s">
        <v>22</v>
      </c>
      <c r="N86" s="5">
        <v>105117</v>
      </c>
      <c r="O86" s="7" t="s">
        <v>258</v>
      </c>
      <c r="P86" s="7" t="s">
        <v>23</v>
      </c>
      <c r="Q86" s="5" t="s">
        <v>262</v>
      </c>
      <c r="R86" s="8" t="s">
        <v>25</v>
      </c>
      <c r="S86" s="8" t="s">
        <v>26</v>
      </c>
    </row>
    <row r="87" spans="1:19">
      <c r="A87" s="5" t="s">
        <v>263</v>
      </c>
      <c r="B87" s="63" t="s">
        <v>264</v>
      </c>
      <c r="C87" s="5">
        <v>105117</v>
      </c>
      <c r="D87" s="5" t="s">
        <v>258</v>
      </c>
      <c r="F87" s="8">
        <v>352</v>
      </c>
      <c r="G87" s="5">
        <v>86</v>
      </c>
      <c r="H87" s="5">
        <v>87.3</v>
      </c>
      <c r="I87" s="5">
        <v>89.8</v>
      </c>
      <c r="J87" s="5">
        <v>263.1</v>
      </c>
      <c r="K87" s="5">
        <v>615.1</v>
      </c>
      <c r="L87" s="5">
        <v>2</v>
      </c>
      <c r="M87" s="5" t="s">
        <v>22</v>
      </c>
      <c r="N87" s="5">
        <v>105117</v>
      </c>
      <c r="O87" s="7" t="s">
        <v>258</v>
      </c>
      <c r="P87" s="7" t="s">
        <v>23</v>
      </c>
      <c r="Q87" s="5" t="s">
        <v>259</v>
      </c>
      <c r="R87" s="8" t="s">
        <v>25</v>
      </c>
      <c r="S87" s="8" t="s">
        <v>26</v>
      </c>
    </row>
    <row r="88" s="44" customFormat="1" hidden="1" spans="1:19">
      <c r="A88" s="51" t="s">
        <v>265</v>
      </c>
      <c r="B88" s="63" t="s">
        <v>266</v>
      </c>
      <c r="C88" s="51">
        <v>105117</v>
      </c>
      <c r="D88" s="51" t="s">
        <v>258</v>
      </c>
      <c r="E88" s="46"/>
      <c r="F88" s="51">
        <v>351</v>
      </c>
      <c r="G88" s="51">
        <v>85</v>
      </c>
      <c r="H88" s="51">
        <v>85.7</v>
      </c>
      <c r="I88" s="51">
        <v>88.8</v>
      </c>
      <c r="J88" s="51">
        <v>259.5</v>
      </c>
      <c r="K88" s="51">
        <v>610.5</v>
      </c>
      <c r="L88" s="51">
        <v>3</v>
      </c>
      <c r="M88" s="51" t="s">
        <v>38</v>
      </c>
      <c r="N88" s="51"/>
      <c r="O88" s="52"/>
      <c r="P88" s="52"/>
      <c r="Q88" s="51"/>
      <c r="R88" s="51"/>
      <c r="S88" s="51"/>
    </row>
    <row r="89" spans="1:19">
      <c r="A89" s="6" t="s">
        <v>267</v>
      </c>
      <c r="B89" s="5" t="s">
        <v>268</v>
      </c>
      <c r="C89" s="6" t="s">
        <v>269</v>
      </c>
      <c r="D89" s="6" t="s">
        <v>270</v>
      </c>
      <c r="F89" s="6">
        <v>401</v>
      </c>
      <c r="G89" s="6">
        <v>76</v>
      </c>
      <c r="H89" s="6">
        <v>92.3</v>
      </c>
      <c r="I89" s="6">
        <v>91.3</v>
      </c>
      <c r="J89" s="6">
        <f t="shared" ref="J89:J93" si="2">SUM(G89:I89)</f>
        <v>259.6</v>
      </c>
      <c r="K89" s="6">
        <f t="shared" ref="K89:K93" si="3">F89+J89</f>
        <v>660.6</v>
      </c>
      <c r="L89" s="6">
        <v>1</v>
      </c>
      <c r="M89" s="23" t="s">
        <v>22</v>
      </c>
      <c r="N89" s="6" t="s">
        <v>269</v>
      </c>
      <c r="O89" s="6" t="s">
        <v>270</v>
      </c>
      <c r="P89" s="23" t="s">
        <v>23</v>
      </c>
      <c r="Q89" s="6" t="s">
        <v>271</v>
      </c>
      <c r="R89" s="23" t="s">
        <v>25</v>
      </c>
      <c r="S89" s="23" t="s">
        <v>26</v>
      </c>
    </row>
    <row r="90" spans="1:19">
      <c r="A90" s="6" t="s">
        <v>272</v>
      </c>
      <c r="B90" s="5" t="s">
        <v>273</v>
      </c>
      <c r="C90" s="6" t="s">
        <v>269</v>
      </c>
      <c r="D90" s="6" t="s">
        <v>270</v>
      </c>
      <c r="F90" s="6">
        <v>379</v>
      </c>
      <c r="G90" s="6">
        <v>65</v>
      </c>
      <c r="H90" s="6">
        <v>90</v>
      </c>
      <c r="I90" s="6">
        <v>82.7</v>
      </c>
      <c r="J90" s="6">
        <f t="shared" si="2"/>
        <v>237.7</v>
      </c>
      <c r="K90" s="6">
        <f t="shared" si="3"/>
        <v>616.7</v>
      </c>
      <c r="L90" s="6">
        <v>2</v>
      </c>
      <c r="M90" s="23" t="s">
        <v>22</v>
      </c>
      <c r="N90" s="6" t="s">
        <v>269</v>
      </c>
      <c r="O90" s="6" t="s">
        <v>270</v>
      </c>
      <c r="P90" s="23" t="s">
        <v>23</v>
      </c>
      <c r="Q90" s="6" t="s">
        <v>274</v>
      </c>
      <c r="R90" s="23" t="s">
        <v>25</v>
      </c>
      <c r="S90" s="23" t="s">
        <v>26</v>
      </c>
    </row>
    <row r="91" spans="1:19">
      <c r="A91" s="6" t="s">
        <v>275</v>
      </c>
      <c r="B91" s="5" t="s">
        <v>276</v>
      </c>
      <c r="C91" s="6" t="s">
        <v>269</v>
      </c>
      <c r="D91" s="6" t="s">
        <v>270</v>
      </c>
      <c r="F91" s="6">
        <v>378</v>
      </c>
      <c r="G91" s="6">
        <v>60</v>
      </c>
      <c r="H91" s="6">
        <v>92.8</v>
      </c>
      <c r="I91" s="6">
        <v>73.8</v>
      </c>
      <c r="J91" s="6">
        <f t="shared" si="2"/>
        <v>226.6</v>
      </c>
      <c r="K91" s="6">
        <f t="shared" si="3"/>
        <v>604.6</v>
      </c>
      <c r="L91" s="6">
        <v>3</v>
      </c>
      <c r="M91" s="23" t="s">
        <v>22</v>
      </c>
      <c r="N91" s="6" t="s">
        <v>269</v>
      </c>
      <c r="O91" s="6" t="s">
        <v>270</v>
      </c>
      <c r="P91" s="23" t="s">
        <v>23</v>
      </c>
      <c r="Q91" s="6" t="s">
        <v>277</v>
      </c>
      <c r="R91" s="23" t="s">
        <v>25</v>
      </c>
      <c r="S91" s="23" t="s">
        <v>26</v>
      </c>
    </row>
    <row r="92" spans="1:19">
      <c r="A92" s="6" t="s">
        <v>278</v>
      </c>
      <c r="B92" s="5" t="s">
        <v>279</v>
      </c>
      <c r="C92" s="6" t="s">
        <v>269</v>
      </c>
      <c r="D92" s="6" t="s">
        <v>270</v>
      </c>
      <c r="F92" s="6">
        <v>382</v>
      </c>
      <c r="G92" s="6">
        <v>64</v>
      </c>
      <c r="H92" s="6">
        <v>85.3</v>
      </c>
      <c r="I92" s="6">
        <v>71.4</v>
      </c>
      <c r="J92" s="6">
        <f t="shared" si="2"/>
        <v>220.7</v>
      </c>
      <c r="K92" s="6">
        <f t="shared" si="3"/>
        <v>602.7</v>
      </c>
      <c r="L92" s="6">
        <v>4</v>
      </c>
      <c r="M92" s="23" t="s">
        <v>22</v>
      </c>
      <c r="N92" s="6" t="s">
        <v>269</v>
      </c>
      <c r="O92" s="6" t="s">
        <v>270</v>
      </c>
      <c r="P92" s="23" t="s">
        <v>23</v>
      </c>
      <c r="Q92" s="6" t="s">
        <v>280</v>
      </c>
      <c r="R92" s="23" t="s">
        <v>25</v>
      </c>
      <c r="S92" s="23" t="s">
        <v>26</v>
      </c>
    </row>
    <row r="93" s="44" customFormat="1" hidden="1" spans="1:19">
      <c r="A93" s="46" t="s">
        <v>281</v>
      </c>
      <c r="B93" s="5" t="s">
        <v>282</v>
      </c>
      <c r="C93" s="46" t="s">
        <v>269</v>
      </c>
      <c r="D93" s="46" t="s">
        <v>270</v>
      </c>
      <c r="E93" s="46"/>
      <c r="F93" s="46">
        <v>390</v>
      </c>
      <c r="G93" s="46">
        <v>33</v>
      </c>
      <c r="H93" s="46">
        <v>82</v>
      </c>
      <c r="I93" s="46">
        <v>67.6</v>
      </c>
      <c r="J93" s="46">
        <f t="shared" si="2"/>
        <v>182.6</v>
      </c>
      <c r="K93" s="46">
        <f t="shared" si="3"/>
        <v>572.6</v>
      </c>
      <c r="L93" s="46">
        <v>5</v>
      </c>
      <c r="M93" s="53" t="s">
        <v>38</v>
      </c>
      <c r="N93" s="46"/>
      <c r="O93" s="46"/>
      <c r="P93" s="53"/>
      <c r="Q93" s="46"/>
      <c r="R93" s="53"/>
      <c r="S93" s="53"/>
    </row>
    <row r="94" spans="1:19">
      <c r="A94" s="6" t="s">
        <v>283</v>
      </c>
      <c r="B94" s="5" t="s">
        <v>284</v>
      </c>
      <c r="C94" s="6" t="s">
        <v>285</v>
      </c>
      <c r="D94" s="6" t="s">
        <v>270</v>
      </c>
      <c r="E94" s="6" t="s">
        <v>91</v>
      </c>
      <c r="M94" s="23" t="s">
        <v>22</v>
      </c>
      <c r="N94" s="6" t="s">
        <v>285</v>
      </c>
      <c r="O94" s="6" t="s">
        <v>270</v>
      </c>
      <c r="P94" s="23" t="s">
        <v>23</v>
      </c>
      <c r="Q94" s="7" t="s">
        <v>286</v>
      </c>
      <c r="R94" s="23" t="s">
        <v>25</v>
      </c>
      <c r="S94" s="8" t="s">
        <v>93</v>
      </c>
    </row>
    <row r="95" spans="1:19">
      <c r="A95" s="6" t="s">
        <v>287</v>
      </c>
      <c r="B95" s="5" t="s">
        <v>288</v>
      </c>
      <c r="C95" s="6" t="s">
        <v>285</v>
      </c>
      <c r="D95" s="6" t="s">
        <v>270</v>
      </c>
      <c r="E95" s="6" t="s">
        <v>91</v>
      </c>
      <c r="M95" s="23" t="s">
        <v>22</v>
      </c>
      <c r="N95" s="6" t="s">
        <v>285</v>
      </c>
      <c r="O95" s="6" t="s">
        <v>270</v>
      </c>
      <c r="P95" s="23" t="s">
        <v>23</v>
      </c>
      <c r="Q95" s="6" t="s">
        <v>289</v>
      </c>
      <c r="R95" s="23" t="s">
        <v>25</v>
      </c>
      <c r="S95" s="8" t="s">
        <v>93</v>
      </c>
    </row>
    <row r="96" spans="1:19">
      <c r="A96" s="6" t="s">
        <v>290</v>
      </c>
      <c r="B96" s="5" t="s">
        <v>291</v>
      </c>
      <c r="C96" s="6" t="s">
        <v>269</v>
      </c>
      <c r="D96" s="6" t="s">
        <v>270</v>
      </c>
      <c r="E96" s="6" t="s">
        <v>91</v>
      </c>
      <c r="M96" s="23" t="s">
        <v>22</v>
      </c>
      <c r="N96" s="6" t="s">
        <v>269</v>
      </c>
      <c r="O96" s="6" t="s">
        <v>270</v>
      </c>
      <c r="P96" s="23" t="s">
        <v>23</v>
      </c>
      <c r="Q96" s="7" t="s">
        <v>292</v>
      </c>
      <c r="R96" s="23" t="s">
        <v>25</v>
      </c>
      <c r="S96" s="8" t="s">
        <v>93</v>
      </c>
    </row>
    <row r="97" spans="1:19">
      <c r="A97" s="6" t="s">
        <v>293</v>
      </c>
      <c r="B97" s="5" t="s">
        <v>294</v>
      </c>
      <c r="C97" s="6" t="s">
        <v>269</v>
      </c>
      <c r="D97" s="6" t="s">
        <v>270</v>
      </c>
      <c r="E97" s="6" t="s">
        <v>91</v>
      </c>
      <c r="M97" s="23" t="s">
        <v>22</v>
      </c>
      <c r="N97" s="6" t="s">
        <v>269</v>
      </c>
      <c r="O97" s="6" t="s">
        <v>270</v>
      </c>
      <c r="P97" s="23" t="s">
        <v>23</v>
      </c>
      <c r="Q97" s="6" t="s">
        <v>295</v>
      </c>
      <c r="R97" s="23" t="s">
        <v>25</v>
      </c>
      <c r="S97" s="8" t="s">
        <v>93</v>
      </c>
    </row>
    <row r="98" spans="1:19">
      <c r="A98" s="6" t="s">
        <v>296</v>
      </c>
      <c r="B98" s="5" t="s">
        <v>297</v>
      </c>
      <c r="C98" s="6" t="s">
        <v>269</v>
      </c>
      <c r="D98" s="6" t="s">
        <v>270</v>
      </c>
      <c r="E98" s="6" t="s">
        <v>91</v>
      </c>
      <c r="M98" s="23" t="s">
        <v>22</v>
      </c>
      <c r="N98" s="6" t="s">
        <v>269</v>
      </c>
      <c r="O98" s="6" t="s">
        <v>270</v>
      </c>
      <c r="P98" s="23" t="s">
        <v>23</v>
      </c>
      <c r="Q98" s="14" t="s">
        <v>286</v>
      </c>
      <c r="R98" s="23" t="s">
        <v>25</v>
      </c>
      <c r="S98" s="8" t="s">
        <v>93</v>
      </c>
    </row>
    <row r="99" spans="1:19">
      <c r="A99" s="6" t="s">
        <v>298</v>
      </c>
      <c r="B99" s="5" t="s">
        <v>299</v>
      </c>
      <c r="C99" s="6" t="s">
        <v>269</v>
      </c>
      <c r="D99" s="6" t="s">
        <v>270</v>
      </c>
      <c r="E99" s="6" t="s">
        <v>91</v>
      </c>
      <c r="M99" s="23" t="s">
        <v>22</v>
      </c>
      <c r="N99" s="6" t="s">
        <v>269</v>
      </c>
      <c r="O99" s="6" t="s">
        <v>270</v>
      </c>
      <c r="P99" s="23" t="s">
        <v>23</v>
      </c>
      <c r="Q99" s="6" t="s">
        <v>300</v>
      </c>
      <c r="R99" s="23" t="s">
        <v>25</v>
      </c>
      <c r="S99" s="8" t="s">
        <v>93</v>
      </c>
    </row>
    <row r="100" spans="1:19">
      <c r="A100" s="6" t="s">
        <v>301</v>
      </c>
      <c r="B100" s="5" t="s">
        <v>302</v>
      </c>
      <c r="C100" s="6" t="s">
        <v>269</v>
      </c>
      <c r="D100" s="6" t="s">
        <v>270</v>
      </c>
      <c r="E100" s="6" t="s">
        <v>91</v>
      </c>
      <c r="M100" s="23" t="s">
        <v>22</v>
      </c>
      <c r="N100" s="6" t="s">
        <v>269</v>
      </c>
      <c r="O100" s="6" t="s">
        <v>270</v>
      </c>
      <c r="P100" s="23" t="s">
        <v>23</v>
      </c>
      <c r="Q100" s="6" t="s">
        <v>303</v>
      </c>
      <c r="R100" s="23" t="s">
        <v>25</v>
      </c>
      <c r="S100" s="8" t="s">
        <v>93</v>
      </c>
    </row>
    <row r="101" spans="1:19">
      <c r="A101" s="6" t="s">
        <v>304</v>
      </c>
      <c r="B101" s="5" t="s">
        <v>305</v>
      </c>
      <c r="C101" s="6" t="s">
        <v>269</v>
      </c>
      <c r="D101" s="6" t="s">
        <v>270</v>
      </c>
      <c r="E101" s="6" t="s">
        <v>91</v>
      </c>
      <c r="M101" s="23" t="s">
        <v>22</v>
      </c>
      <c r="N101" s="6" t="s">
        <v>269</v>
      </c>
      <c r="O101" s="6" t="s">
        <v>270</v>
      </c>
      <c r="P101" s="23" t="s">
        <v>23</v>
      </c>
      <c r="Q101" s="6" t="s">
        <v>289</v>
      </c>
      <c r="R101" s="23" t="s">
        <v>25</v>
      </c>
      <c r="S101" s="8" t="s">
        <v>93</v>
      </c>
    </row>
    <row r="102" spans="1:19">
      <c r="A102" s="6" t="s">
        <v>306</v>
      </c>
      <c r="B102" s="5" t="s">
        <v>307</v>
      </c>
      <c r="C102" s="6" t="s">
        <v>269</v>
      </c>
      <c r="D102" s="6" t="s">
        <v>270</v>
      </c>
      <c r="E102" s="6" t="s">
        <v>91</v>
      </c>
      <c r="M102" s="23" t="s">
        <v>22</v>
      </c>
      <c r="N102" s="6" t="s">
        <v>269</v>
      </c>
      <c r="O102" s="6" t="s">
        <v>270</v>
      </c>
      <c r="P102" s="23" t="s">
        <v>23</v>
      </c>
      <c r="Q102" s="14" t="s">
        <v>286</v>
      </c>
      <c r="R102" s="23" t="s">
        <v>25</v>
      </c>
      <c r="S102" s="8" t="s">
        <v>93</v>
      </c>
    </row>
    <row r="103" spans="1:19">
      <c r="A103" s="6" t="s">
        <v>308</v>
      </c>
      <c r="B103" s="5" t="s">
        <v>309</v>
      </c>
      <c r="C103" s="6" t="s">
        <v>269</v>
      </c>
      <c r="D103" s="6" t="s">
        <v>270</v>
      </c>
      <c r="E103" s="6" t="s">
        <v>91</v>
      </c>
      <c r="M103" s="23" t="s">
        <v>22</v>
      </c>
      <c r="N103" s="6" t="s">
        <v>269</v>
      </c>
      <c r="O103" s="6" t="s">
        <v>270</v>
      </c>
      <c r="P103" s="23" t="s">
        <v>23</v>
      </c>
      <c r="Q103" s="6" t="s">
        <v>277</v>
      </c>
      <c r="R103" s="23" t="s">
        <v>25</v>
      </c>
      <c r="S103" s="8" t="s">
        <v>93</v>
      </c>
    </row>
    <row r="104" spans="1:19">
      <c r="A104" s="6" t="s">
        <v>310</v>
      </c>
      <c r="B104" s="5" t="s">
        <v>311</v>
      </c>
      <c r="C104" s="6" t="s">
        <v>269</v>
      </c>
      <c r="D104" s="6" t="s">
        <v>270</v>
      </c>
      <c r="E104" s="6" t="s">
        <v>91</v>
      </c>
      <c r="M104" s="23" t="s">
        <v>22</v>
      </c>
      <c r="N104" s="6" t="s">
        <v>269</v>
      </c>
      <c r="O104" s="6" t="s">
        <v>270</v>
      </c>
      <c r="P104" s="23" t="s">
        <v>23</v>
      </c>
      <c r="Q104" s="6" t="s">
        <v>312</v>
      </c>
      <c r="R104" s="23" t="s">
        <v>25</v>
      </c>
      <c r="S104" s="8" t="s">
        <v>93</v>
      </c>
    </row>
    <row r="105" spans="1:19">
      <c r="A105" s="6" t="s">
        <v>313</v>
      </c>
      <c r="B105" s="5" t="s">
        <v>314</v>
      </c>
      <c r="C105" s="6" t="s">
        <v>269</v>
      </c>
      <c r="D105" s="6" t="s">
        <v>270</v>
      </c>
      <c r="E105" s="6" t="s">
        <v>91</v>
      </c>
      <c r="M105" s="23" t="s">
        <v>22</v>
      </c>
      <c r="N105" s="6" t="s">
        <v>269</v>
      </c>
      <c r="O105" s="6" t="s">
        <v>270</v>
      </c>
      <c r="P105" s="23" t="s">
        <v>23</v>
      </c>
      <c r="Q105" s="6" t="s">
        <v>315</v>
      </c>
      <c r="R105" s="23" t="s">
        <v>25</v>
      </c>
      <c r="S105" s="8" t="s">
        <v>93</v>
      </c>
    </row>
    <row r="106" spans="1:19">
      <c r="A106" s="4" t="s">
        <v>316</v>
      </c>
      <c r="B106" s="5" t="s">
        <v>317</v>
      </c>
      <c r="C106" s="4" t="s">
        <v>318</v>
      </c>
      <c r="D106" s="7" t="s">
        <v>319</v>
      </c>
      <c r="F106" s="6">
        <v>357</v>
      </c>
      <c r="G106" s="4">
        <v>91</v>
      </c>
      <c r="H106" s="4">
        <v>92</v>
      </c>
      <c r="I106" s="4">
        <v>85</v>
      </c>
      <c r="J106" s="4">
        <v>268</v>
      </c>
      <c r="K106" s="4">
        <v>625</v>
      </c>
      <c r="L106" s="4">
        <v>1</v>
      </c>
      <c r="M106" s="7" t="s">
        <v>22</v>
      </c>
      <c r="N106" s="4" t="s">
        <v>318</v>
      </c>
      <c r="O106" s="7" t="s">
        <v>319</v>
      </c>
      <c r="P106" s="7" t="s">
        <v>23</v>
      </c>
      <c r="Q106" s="7" t="s">
        <v>320</v>
      </c>
      <c r="R106" s="8" t="s">
        <v>25</v>
      </c>
      <c r="S106" s="8" t="s">
        <v>26</v>
      </c>
    </row>
    <row r="107" spans="1:19">
      <c r="A107" s="4" t="s">
        <v>321</v>
      </c>
      <c r="B107" s="5" t="s">
        <v>322</v>
      </c>
      <c r="C107" s="4" t="s">
        <v>318</v>
      </c>
      <c r="D107" s="7" t="s">
        <v>319</v>
      </c>
      <c r="F107" s="6">
        <v>350</v>
      </c>
      <c r="G107" s="4">
        <v>88</v>
      </c>
      <c r="H107" s="4">
        <v>87</v>
      </c>
      <c r="I107" s="4">
        <v>84</v>
      </c>
      <c r="J107" s="4">
        <v>259</v>
      </c>
      <c r="K107" s="4">
        <v>609</v>
      </c>
      <c r="L107" s="4">
        <v>2</v>
      </c>
      <c r="M107" s="7" t="s">
        <v>22</v>
      </c>
      <c r="N107" s="4" t="s">
        <v>318</v>
      </c>
      <c r="O107" s="7" t="s">
        <v>319</v>
      </c>
      <c r="P107" s="7" t="s">
        <v>23</v>
      </c>
      <c r="Q107" s="7" t="s">
        <v>323</v>
      </c>
      <c r="R107" s="8" t="s">
        <v>25</v>
      </c>
      <c r="S107" s="8" t="s">
        <v>26</v>
      </c>
    </row>
    <row r="108" s="44" customFormat="1" hidden="1" spans="1:19">
      <c r="A108" s="46" t="s">
        <v>324</v>
      </c>
      <c r="B108" s="5" t="s">
        <v>325</v>
      </c>
      <c r="C108" s="46" t="s">
        <v>318</v>
      </c>
      <c r="D108" s="52" t="s">
        <v>319</v>
      </c>
      <c r="E108" s="46"/>
      <c r="F108" s="46">
        <v>350</v>
      </c>
      <c r="G108" s="46">
        <v>85</v>
      </c>
      <c r="H108" s="46">
        <v>82</v>
      </c>
      <c r="I108" s="46">
        <v>80</v>
      </c>
      <c r="J108" s="46">
        <v>247</v>
      </c>
      <c r="K108" s="46">
        <v>597</v>
      </c>
      <c r="L108" s="46">
        <v>3</v>
      </c>
      <c r="M108" s="52" t="s">
        <v>38</v>
      </c>
      <c r="N108" s="46"/>
      <c r="O108" s="46"/>
      <c r="P108" s="46"/>
      <c r="Q108" s="46"/>
      <c r="R108" s="46"/>
      <c r="S108" s="46"/>
    </row>
    <row r="109" spans="1:19">
      <c r="A109" s="5" t="s">
        <v>326</v>
      </c>
      <c r="B109" s="5" t="s">
        <v>327</v>
      </c>
      <c r="C109" s="5">
        <v>100202</v>
      </c>
      <c r="D109" s="5" t="s">
        <v>319</v>
      </c>
      <c r="E109" s="6" t="s">
        <v>91</v>
      </c>
      <c r="F109" s="8"/>
      <c r="G109" s="5"/>
      <c r="H109" s="5"/>
      <c r="I109" s="5"/>
      <c r="J109" s="5"/>
      <c r="K109" s="5"/>
      <c r="L109" s="5"/>
      <c r="M109" s="5" t="s">
        <v>22</v>
      </c>
      <c r="N109" s="5">
        <v>100202</v>
      </c>
      <c r="O109" s="7" t="s">
        <v>319</v>
      </c>
      <c r="P109" s="7" t="s">
        <v>23</v>
      </c>
      <c r="Q109" s="5" t="s">
        <v>328</v>
      </c>
      <c r="R109" s="8" t="s">
        <v>25</v>
      </c>
      <c r="S109" s="8" t="s">
        <v>93</v>
      </c>
    </row>
    <row r="110" spans="1:19">
      <c r="A110" s="5" t="s">
        <v>329</v>
      </c>
      <c r="B110" s="5" t="s">
        <v>330</v>
      </c>
      <c r="C110" s="5" t="s">
        <v>318</v>
      </c>
      <c r="D110" s="5" t="s">
        <v>319</v>
      </c>
      <c r="E110" s="6" t="s">
        <v>91</v>
      </c>
      <c r="F110" s="8"/>
      <c r="G110" s="5"/>
      <c r="H110" s="5"/>
      <c r="I110" s="5"/>
      <c r="J110" s="5"/>
      <c r="K110" s="5"/>
      <c r="L110" s="5"/>
      <c r="M110" s="5" t="s">
        <v>22</v>
      </c>
      <c r="N110" s="5" t="s">
        <v>318</v>
      </c>
      <c r="O110" s="7" t="s">
        <v>319</v>
      </c>
      <c r="P110" s="7" t="s">
        <v>23</v>
      </c>
      <c r="Q110" s="5" t="s">
        <v>331</v>
      </c>
      <c r="R110" s="8" t="s">
        <v>25</v>
      </c>
      <c r="S110" s="8" t="s">
        <v>93</v>
      </c>
    </row>
    <row r="111" spans="1:19">
      <c r="A111" s="5" t="s">
        <v>332</v>
      </c>
      <c r="B111" s="5" t="s">
        <v>333</v>
      </c>
      <c r="C111" s="5" t="s">
        <v>318</v>
      </c>
      <c r="D111" s="5" t="s">
        <v>319</v>
      </c>
      <c r="E111" s="6" t="s">
        <v>91</v>
      </c>
      <c r="F111" s="8"/>
      <c r="G111" s="5"/>
      <c r="H111" s="5"/>
      <c r="I111" s="5"/>
      <c r="J111" s="5"/>
      <c r="K111" s="5"/>
      <c r="L111" s="5"/>
      <c r="M111" s="5" t="s">
        <v>22</v>
      </c>
      <c r="N111" s="5" t="s">
        <v>318</v>
      </c>
      <c r="O111" s="7" t="s">
        <v>319</v>
      </c>
      <c r="P111" s="7" t="s">
        <v>23</v>
      </c>
      <c r="Q111" s="5" t="s">
        <v>334</v>
      </c>
      <c r="R111" s="8" t="s">
        <v>25</v>
      </c>
      <c r="S111" s="8" t="s">
        <v>93</v>
      </c>
    </row>
    <row r="112" spans="1:19">
      <c r="A112" s="6" t="s">
        <v>335</v>
      </c>
      <c r="B112" s="5" t="s">
        <v>336</v>
      </c>
      <c r="C112" s="6" t="s">
        <v>337</v>
      </c>
      <c r="D112" s="6" t="s">
        <v>338</v>
      </c>
      <c r="F112" s="6">
        <v>393</v>
      </c>
      <c r="G112" s="6">
        <v>83</v>
      </c>
      <c r="H112" s="6">
        <v>92</v>
      </c>
      <c r="I112" s="6">
        <v>95</v>
      </c>
      <c r="J112" s="6">
        <v>270</v>
      </c>
      <c r="K112" s="6">
        <v>663</v>
      </c>
      <c r="L112" s="6">
        <v>1</v>
      </c>
      <c r="M112" s="6" t="s">
        <v>22</v>
      </c>
      <c r="N112" s="6" t="s">
        <v>337</v>
      </c>
      <c r="O112" s="6" t="s">
        <v>338</v>
      </c>
      <c r="P112" s="6" t="s">
        <v>23</v>
      </c>
      <c r="Q112" s="6" t="s">
        <v>339</v>
      </c>
      <c r="R112" s="6" t="s">
        <v>25</v>
      </c>
      <c r="S112" s="6" t="s">
        <v>26</v>
      </c>
    </row>
    <row r="113" s="44" customFormat="1" hidden="1" spans="1:19">
      <c r="A113" s="46" t="s">
        <v>340</v>
      </c>
      <c r="B113" s="5" t="s">
        <v>341</v>
      </c>
      <c r="C113" s="46" t="s">
        <v>337</v>
      </c>
      <c r="D113" s="46" t="s">
        <v>338</v>
      </c>
      <c r="E113" s="46"/>
      <c r="F113" s="46">
        <v>345</v>
      </c>
      <c r="G113" s="46">
        <v>87</v>
      </c>
      <c r="H113" s="46">
        <v>88</v>
      </c>
      <c r="I113" s="46">
        <v>98</v>
      </c>
      <c r="J113" s="46">
        <v>273</v>
      </c>
      <c r="K113" s="46">
        <v>618</v>
      </c>
      <c r="L113" s="46">
        <v>2</v>
      </c>
      <c r="M113" s="46" t="s">
        <v>38</v>
      </c>
      <c r="N113" s="46"/>
      <c r="O113" s="46"/>
      <c r="P113" s="46"/>
      <c r="Q113" s="46"/>
      <c r="R113" s="46"/>
      <c r="S113" s="46"/>
    </row>
    <row r="114" spans="1:19">
      <c r="A114" s="6" t="s">
        <v>342</v>
      </c>
      <c r="B114" s="5" t="s">
        <v>343</v>
      </c>
      <c r="C114" s="6" t="s">
        <v>337</v>
      </c>
      <c r="D114" s="6" t="s">
        <v>338</v>
      </c>
      <c r="E114" s="6" t="s">
        <v>91</v>
      </c>
      <c r="M114" s="6" t="s">
        <v>22</v>
      </c>
      <c r="N114" s="6" t="s">
        <v>337</v>
      </c>
      <c r="O114" s="6" t="s">
        <v>338</v>
      </c>
      <c r="P114" s="6" t="s">
        <v>23</v>
      </c>
      <c r="Q114" s="6" t="s">
        <v>344</v>
      </c>
      <c r="R114" s="6" t="s">
        <v>25</v>
      </c>
      <c r="S114" s="8" t="s">
        <v>93</v>
      </c>
    </row>
    <row r="115" spans="1:19">
      <c r="A115" s="6" t="s">
        <v>345</v>
      </c>
      <c r="B115" s="5" t="s">
        <v>346</v>
      </c>
      <c r="C115" s="6" t="s">
        <v>337</v>
      </c>
      <c r="D115" s="6" t="s">
        <v>338</v>
      </c>
      <c r="E115" s="6" t="s">
        <v>91</v>
      </c>
      <c r="M115" s="6" t="s">
        <v>22</v>
      </c>
      <c r="N115" s="6" t="s">
        <v>337</v>
      </c>
      <c r="O115" s="6" t="s">
        <v>338</v>
      </c>
      <c r="P115" s="6" t="s">
        <v>23</v>
      </c>
      <c r="Q115" s="6" t="s">
        <v>347</v>
      </c>
      <c r="R115" s="6" t="s">
        <v>25</v>
      </c>
      <c r="S115" s="8" t="s">
        <v>93</v>
      </c>
    </row>
    <row r="116" spans="1:19">
      <c r="A116" s="6" t="s">
        <v>348</v>
      </c>
      <c r="B116" s="5" t="s">
        <v>349</v>
      </c>
      <c r="C116" s="6" t="s">
        <v>337</v>
      </c>
      <c r="D116" s="6" t="s">
        <v>338</v>
      </c>
      <c r="E116" s="6" t="s">
        <v>91</v>
      </c>
      <c r="M116" s="6" t="s">
        <v>22</v>
      </c>
      <c r="N116" s="6" t="s">
        <v>337</v>
      </c>
      <c r="O116" s="6" t="s">
        <v>338</v>
      </c>
      <c r="P116" s="6" t="s">
        <v>23</v>
      </c>
      <c r="Q116" s="6" t="s">
        <v>347</v>
      </c>
      <c r="R116" s="6" t="s">
        <v>25</v>
      </c>
      <c r="S116" s="8" t="s">
        <v>93</v>
      </c>
    </row>
    <row r="117" spans="1:19">
      <c r="A117" s="6" t="s">
        <v>350</v>
      </c>
      <c r="B117" s="5" t="s">
        <v>351</v>
      </c>
      <c r="C117" s="6" t="s">
        <v>337</v>
      </c>
      <c r="D117" s="6" t="s">
        <v>338</v>
      </c>
      <c r="E117" s="6" t="s">
        <v>91</v>
      </c>
      <c r="M117" s="6" t="s">
        <v>22</v>
      </c>
      <c r="N117" s="6" t="s">
        <v>337</v>
      </c>
      <c r="O117" s="6" t="s">
        <v>338</v>
      </c>
      <c r="P117" s="6" t="s">
        <v>23</v>
      </c>
      <c r="Q117" s="6" t="s">
        <v>352</v>
      </c>
      <c r="R117" s="6" t="s">
        <v>25</v>
      </c>
      <c r="S117" s="8" t="s">
        <v>93</v>
      </c>
    </row>
    <row r="118" spans="1:19">
      <c r="A118" s="6" t="s">
        <v>353</v>
      </c>
      <c r="B118" s="5" t="s">
        <v>354</v>
      </c>
      <c r="C118" s="6" t="s">
        <v>337</v>
      </c>
      <c r="D118" s="6" t="s">
        <v>338</v>
      </c>
      <c r="E118" s="6" t="s">
        <v>91</v>
      </c>
      <c r="M118" s="6" t="s">
        <v>22</v>
      </c>
      <c r="N118" s="6" t="s">
        <v>337</v>
      </c>
      <c r="O118" s="6" t="s">
        <v>338</v>
      </c>
      <c r="P118" s="6" t="s">
        <v>23</v>
      </c>
      <c r="Q118" s="54" t="s">
        <v>355</v>
      </c>
      <c r="R118" s="6" t="s">
        <v>25</v>
      </c>
      <c r="S118" s="8" t="s">
        <v>93</v>
      </c>
    </row>
    <row r="119" spans="1:19">
      <c r="A119" s="6" t="s">
        <v>356</v>
      </c>
      <c r="B119" s="5" t="s">
        <v>357</v>
      </c>
      <c r="C119" s="6" t="s">
        <v>337</v>
      </c>
      <c r="D119" s="6" t="s">
        <v>338</v>
      </c>
      <c r="E119" s="6" t="s">
        <v>91</v>
      </c>
      <c r="M119" s="6" t="s">
        <v>22</v>
      </c>
      <c r="N119" s="6" t="s">
        <v>337</v>
      </c>
      <c r="O119" s="6" t="s">
        <v>338</v>
      </c>
      <c r="P119" s="6" t="s">
        <v>23</v>
      </c>
      <c r="Q119" s="6" t="s">
        <v>347</v>
      </c>
      <c r="R119" s="6" t="s">
        <v>25</v>
      </c>
      <c r="S119" s="8" t="s">
        <v>93</v>
      </c>
    </row>
    <row r="120" spans="1:19">
      <c r="A120" s="6" t="s">
        <v>358</v>
      </c>
      <c r="B120" s="5" t="s">
        <v>359</v>
      </c>
      <c r="C120" s="6" t="s">
        <v>337</v>
      </c>
      <c r="D120" s="6" t="s">
        <v>338</v>
      </c>
      <c r="E120" s="6" t="s">
        <v>91</v>
      </c>
      <c r="M120" s="6" t="s">
        <v>22</v>
      </c>
      <c r="N120" s="6" t="s">
        <v>337</v>
      </c>
      <c r="O120" s="6" t="s">
        <v>338</v>
      </c>
      <c r="P120" s="6" t="s">
        <v>23</v>
      </c>
      <c r="Q120" s="6" t="s">
        <v>339</v>
      </c>
      <c r="R120" s="6" t="s">
        <v>25</v>
      </c>
      <c r="S120" s="8" t="s">
        <v>93</v>
      </c>
    </row>
    <row r="121" spans="1:19">
      <c r="A121" s="6" t="s">
        <v>360</v>
      </c>
      <c r="B121" s="5" t="s">
        <v>361</v>
      </c>
      <c r="C121" s="6" t="s">
        <v>337</v>
      </c>
      <c r="D121" s="6" t="s">
        <v>338</v>
      </c>
      <c r="E121" s="6" t="s">
        <v>91</v>
      </c>
      <c r="M121" s="6" t="s">
        <v>22</v>
      </c>
      <c r="N121" s="6" t="s">
        <v>337</v>
      </c>
      <c r="O121" s="6" t="s">
        <v>338</v>
      </c>
      <c r="P121" s="6" t="s">
        <v>23</v>
      </c>
      <c r="Q121" s="6" t="s">
        <v>344</v>
      </c>
      <c r="R121" s="6" t="s">
        <v>25</v>
      </c>
      <c r="S121" s="8" t="s">
        <v>93</v>
      </c>
    </row>
    <row r="122" spans="1:19">
      <c r="A122" s="6" t="s">
        <v>362</v>
      </c>
      <c r="B122" s="5" t="s">
        <v>363</v>
      </c>
      <c r="C122" s="6" t="s">
        <v>337</v>
      </c>
      <c r="D122" s="6" t="s">
        <v>338</v>
      </c>
      <c r="E122" s="6" t="s">
        <v>91</v>
      </c>
      <c r="M122" s="6" t="s">
        <v>22</v>
      </c>
      <c r="N122" s="6" t="s">
        <v>337</v>
      </c>
      <c r="O122" s="6" t="s">
        <v>338</v>
      </c>
      <c r="P122" s="6" t="s">
        <v>23</v>
      </c>
      <c r="Q122" s="6" t="s">
        <v>364</v>
      </c>
      <c r="R122" s="6" t="s">
        <v>25</v>
      </c>
      <c r="S122" s="8" t="s">
        <v>93</v>
      </c>
    </row>
    <row r="123" spans="1:19">
      <c r="A123" s="5" t="s">
        <v>365</v>
      </c>
      <c r="B123" s="5" t="s">
        <v>366</v>
      </c>
      <c r="C123" s="5" t="s">
        <v>367</v>
      </c>
      <c r="D123" s="5" t="s">
        <v>368</v>
      </c>
      <c r="E123" s="6" t="s">
        <v>91</v>
      </c>
      <c r="F123" s="8"/>
      <c r="G123" s="5"/>
      <c r="H123" s="5"/>
      <c r="I123" s="5"/>
      <c r="J123" s="5"/>
      <c r="K123" s="5"/>
      <c r="L123" s="5"/>
      <c r="M123" s="5" t="s">
        <v>22</v>
      </c>
      <c r="N123" s="5" t="s">
        <v>367</v>
      </c>
      <c r="O123" s="7" t="s">
        <v>368</v>
      </c>
      <c r="P123" s="7" t="s">
        <v>23</v>
      </c>
      <c r="Q123" s="13" t="s">
        <v>369</v>
      </c>
      <c r="R123" s="8" t="s">
        <v>25</v>
      </c>
      <c r="S123" s="8" t="s">
        <v>93</v>
      </c>
    </row>
    <row r="124" spans="1:19">
      <c r="A124" s="5" t="s">
        <v>370</v>
      </c>
      <c r="B124" s="5" t="s">
        <v>371</v>
      </c>
      <c r="C124" s="5" t="s">
        <v>367</v>
      </c>
      <c r="D124" s="5" t="s">
        <v>368</v>
      </c>
      <c r="E124" s="6" t="s">
        <v>91</v>
      </c>
      <c r="F124" s="8"/>
      <c r="G124" s="5"/>
      <c r="H124" s="5"/>
      <c r="I124" s="5"/>
      <c r="J124" s="5"/>
      <c r="K124" s="5"/>
      <c r="L124" s="5"/>
      <c r="M124" s="5" t="s">
        <v>22</v>
      </c>
      <c r="N124" s="5" t="s">
        <v>367</v>
      </c>
      <c r="O124" s="7" t="s">
        <v>368</v>
      </c>
      <c r="P124" s="7" t="s">
        <v>23</v>
      </c>
      <c r="Q124" s="13" t="s">
        <v>372</v>
      </c>
      <c r="R124" s="8" t="s">
        <v>25</v>
      </c>
      <c r="S124" s="8" t="s">
        <v>93</v>
      </c>
    </row>
    <row r="125" spans="1:19">
      <c r="A125" s="5" t="s">
        <v>373</v>
      </c>
      <c r="B125" s="5" t="s">
        <v>374</v>
      </c>
      <c r="C125" s="5" t="s">
        <v>367</v>
      </c>
      <c r="D125" s="5" t="s">
        <v>368</v>
      </c>
      <c r="E125" s="6" t="s">
        <v>91</v>
      </c>
      <c r="F125" s="8"/>
      <c r="G125" s="5"/>
      <c r="H125" s="5"/>
      <c r="I125" s="5"/>
      <c r="J125" s="5"/>
      <c r="K125" s="5"/>
      <c r="L125" s="5"/>
      <c r="M125" s="5" t="s">
        <v>22</v>
      </c>
      <c r="N125" s="5" t="s">
        <v>367</v>
      </c>
      <c r="O125" s="7" t="s">
        <v>368</v>
      </c>
      <c r="P125" s="7" t="s">
        <v>23</v>
      </c>
      <c r="Q125" s="13" t="s">
        <v>375</v>
      </c>
      <c r="R125" s="8" t="s">
        <v>25</v>
      </c>
      <c r="S125" s="8" t="s">
        <v>93</v>
      </c>
    </row>
    <row r="126" spans="1:19">
      <c r="A126" s="5" t="s">
        <v>376</v>
      </c>
      <c r="B126" s="5" t="s">
        <v>377</v>
      </c>
      <c r="C126" s="5" t="s">
        <v>367</v>
      </c>
      <c r="D126" s="5" t="s">
        <v>368</v>
      </c>
      <c r="E126" s="6" t="s">
        <v>91</v>
      </c>
      <c r="F126" s="8"/>
      <c r="G126" s="5"/>
      <c r="H126" s="5"/>
      <c r="I126" s="5"/>
      <c r="J126" s="5"/>
      <c r="K126" s="5"/>
      <c r="L126" s="5"/>
      <c r="M126" s="5" t="s">
        <v>22</v>
      </c>
      <c r="N126" s="5" t="s">
        <v>367</v>
      </c>
      <c r="O126" s="7" t="s">
        <v>368</v>
      </c>
      <c r="P126" s="7" t="s">
        <v>23</v>
      </c>
      <c r="Q126" s="13" t="s">
        <v>378</v>
      </c>
      <c r="R126" s="8" t="s">
        <v>25</v>
      </c>
      <c r="S126" s="8" t="s">
        <v>93</v>
      </c>
    </row>
    <row r="127" spans="1:19">
      <c r="A127" s="5" t="s">
        <v>379</v>
      </c>
      <c r="B127" s="5" t="s">
        <v>380</v>
      </c>
      <c r="C127" s="5" t="s">
        <v>367</v>
      </c>
      <c r="D127" s="5" t="s">
        <v>368</v>
      </c>
      <c r="F127" s="8">
        <v>377</v>
      </c>
      <c r="G127" s="5">
        <v>76</v>
      </c>
      <c r="H127" s="5">
        <v>72</v>
      </c>
      <c r="I127" s="5">
        <v>78</v>
      </c>
      <c r="J127" s="5">
        <f t="shared" ref="J127:J134" si="4">G127+H127+I127</f>
        <v>226</v>
      </c>
      <c r="K127" s="5">
        <f t="shared" ref="K127:K140" si="5">F127+J127</f>
        <v>603</v>
      </c>
      <c r="L127" s="5">
        <v>1</v>
      </c>
      <c r="M127" s="5" t="s">
        <v>22</v>
      </c>
      <c r="N127" s="5">
        <v>105118</v>
      </c>
      <c r="O127" s="7" t="s">
        <v>368</v>
      </c>
      <c r="P127" s="7" t="s">
        <v>23</v>
      </c>
      <c r="Q127" s="5" t="s">
        <v>381</v>
      </c>
      <c r="R127" s="8" t="s">
        <v>25</v>
      </c>
      <c r="S127" s="8" t="s">
        <v>26</v>
      </c>
    </row>
    <row r="128" spans="1:19">
      <c r="A128" s="5" t="s">
        <v>382</v>
      </c>
      <c r="B128" s="5" t="s">
        <v>383</v>
      </c>
      <c r="C128" s="5" t="s">
        <v>367</v>
      </c>
      <c r="D128" s="5" t="s">
        <v>368</v>
      </c>
      <c r="F128" s="8">
        <v>352</v>
      </c>
      <c r="G128" s="5">
        <v>70</v>
      </c>
      <c r="H128" s="5">
        <v>76</v>
      </c>
      <c r="I128" s="5">
        <v>79.5</v>
      </c>
      <c r="J128" s="5">
        <f t="shared" si="4"/>
        <v>225.5</v>
      </c>
      <c r="K128" s="5">
        <f t="shared" si="5"/>
        <v>577.5</v>
      </c>
      <c r="L128" s="5">
        <v>2</v>
      </c>
      <c r="M128" s="5" t="s">
        <v>22</v>
      </c>
      <c r="N128" s="5">
        <v>105118</v>
      </c>
      <c r="O128" s="7" t="s">
        <v>368</v>
      </c>
      <c r="P128" s="7" t="s">
        <v>23</v>
      </c>
      <c r="Q128" s="5" t="s">
        <v>384</v>
      </c>
      <c r="R128" s="8" t="s">
        <v>25</v>
      </c>
      <c r="S128" s="8" t="s">
        <v>26</v>
      </c>
    </row>
    <row r="129" s="44" customFormat="1" hidden="1" spans="1:19">
      <c r="A129" s="51" t="s">
        <v>385</v>
      </c>
      <c r="B129" s="5" t="s">
        <v>386</v>
      </c>
      <c r="C129" s="51" t="s">
        <v>367</v>
      </c>
      <c r="D129" s="51" t="s">
        <v>368</v>
      </c>
      <c r="E129" s="46"/>
      <c r="F129" s="51">
        <v>364</v>
      </c>
      <c r="G129" s="51">
        <v>67</v>
      </c>
      <c r="H129" s="51">
        <v>70</v>
      </c>
      <c r="I129" s="51">
        <v>74.3</v>
      </c>
      <c r="J129" s="51">
        <f t="shared" si="4"/>
        <v>211.3</v>
      </c>
      <c r="K129" s="51">
        <f t="shared" si="5"/>
        <v>575.3</v>
      </c>
      <c r="L129" s="51">
        <v>3</v>
      </c>
      <c r="M129" s="51" t="s">
        <v>38</v>
      </c>
      <c r="N129" s="56" t="s">
        <v>39</v>
      </c>
      <c r="O129" s="57"/>
      <c r="P129" s="57"/>
      <c r="Q129" s="57"/>
      <c r="R129" s="57"/>
      <c r="S129" s="58"/>
    </row>
    <row r="130" spans="1:19">
      <c r="A130" s="5" t="s">
        <v>387</v>
      </c>
      <c r="B130" s="5" t="s">
        <v>388</v>
      </c>
      <c r="C130" s="5" t="s">
        <v>367</v>
      </c>
      <c r="D130" s="5" t="s">
        <v>368</v>
      </c>
      <c r="F130" s="8">
        <v>338</v>
      </c>
      <c r="G130" s="5">
        <v>60</v>
      </c>
      <c r="H130" s="5">
        <v>83</v>
      </c>
      <c r="I130" s="5">
        <v>77.3</v>
      </c>
      <c r="J130" s="5">
        <f t="shared" si="4"/>
        <v>220.3</v>
      </c>
      <c r="K130" s="5">
        <f t="shared" si="5"/>
        <v>558.3</v>
      </c>
      <c r="L130" s="5">
        <v>4</v>
      </c>
      <c r="M130" s="5" t="s">
        <v>22</v>
      </c>
      <c r="N130" s="5">
        <v>105118</v>
      </c>
      <c r="O130" s="7" t="s">
        <v>368</v>
      </c>
      <c r="P130" s="7" t="s">
        <v>23</v>
      </c>
      <c r="Q130" s="5" t="s">
        <v>389</v>
      </c>
      <c r="R130" s="8" t="s">
        <v>25</v>
      </c>
      <c r="S130" s="8" t="s">
        <v>26</v>
      </c>
    </row>
    <row r="131" spans="1:19">
      <c r="A131" s="5" t="s">
        <v>390</v>
      </c>
      <c r="B131" s="5" t="s">
        <v>391</v>
      </c>
      <c r="C131" s="5" t="s">
        <v>367</v>
      </c>
      <c r="D131" s="5" t="s">
        <v>368</v>
      </c>
      <c r="F131" s="8">
        <v>326</v>
      </c>
      <c r="G131" s="5">
        <v>64</v>
      </c>
      <c r="H131" s="5">
        <v>83</v>
      </c>
      <c r="I131" s="5">
        <v>85</v>
      </c>
      <c r="J131" s="5">
        <f t="shared" si="4"/>
        <v>232</v>
      </c>
      <c r="K131" s="5">
        <f t="shared" si="5"/>
        <v>558</v>
      </c>
      <c r="L131" s="5">
        <v>5</v>
      </c>
      <c r="M131" s="5" t="s">
        <v>22</v>
      </c>
      <c r="N131" s="5">
        <v>105118</v>
      </c>
      <c r="O131" s="7" t="s">
        <v>368</v>
      </c>
      <c r="P131" s="7" t="s">
        <v>23</v>
      </c>
      <c r="Q131" s="5" t="s">
        <v>392</v>
      </c>
      <c r="R131" s="8" t="s">
        <v>25</v>
      </c>
      <c r="S131" s="8" t="s">
        <v>26</v>
      </c>
    </row>
    <row r="132" spans="1:19">
      <c r="A132" s="5" t="s">
        <v>393</v>
      </c>
      <c r="B132" s="5" t="s">
        <v>394</v>
      </c>
      <c r="C132" s="5" t="s">
        <v>367</v>
      </c>
      <c r="D132" s="5" t="s">
        <v>368</v>
      </c>
      <c r="F132" s="8">
        <v>345</v>
      </c>
      <c r="G132" s="5">
        <v>60</v>
      </c>
      <c r="H132" s="5">
        <v>72</v>
      </c>
      <c r="I132" s="5">
        <v>78</v>
      </c>
      <c r="J132" s="5">
        <f t="shared" si="4"/>
        <v>210</v>
      </c>
      <c r="K132" s="5">
        <f t="shared" si="5"/>
        <v>555</v>
      </c>
      <c r="L132" s="5">
        <v>6</v>
      </c>
      <c r="M132" s="5" t="s">
        <v>22</v>
      </c>
      <c r="N132" s="5">
        <v>105118</v>
      </c>
      <c r="O132" s="7" t="s">
        <v>368</v>
      </c>
      <c r="P132" s="7" t="s">
        <v>23</v>
      </c>
      <c r="Q132" s="5" t="s">
        <v>389</v>
      </c>
      <c r="R132" s="8" t="s">
        <v>25</v>
      </c>
      <c r="S132" s="8" t="s">
        <v>26</v>
      </c>
    </row>
    <row r="133" spans="1:19">
      <c r="A133" s="5" t="s">
        <v>395</v>
      </c>
      <c r="B133" s="5" t="s">
        <v>396</v>
      </c>
      <c r="C133" s="5" t="s">
        <v>367</v>
      </c>
      <c r="D133" s="5" t="s">
        <v>368</v>
      </c>
      <c r="F133" s="8">
        <v>335</v>
      </c>
      <c r="G133" s="5">
        <v>63</v>
      </c>
      <c r="H133" s="5">
        <v>72</v>
      </c>
      <c r="I133" s="5">
        <v>83.5</v>
      </c>
      <c r="J133" s="5">
        <f t="shared" si="4"/>
        <v>218.5</v>
      </c>
      <c r="K133" s="5">
        <f t="shared" si="5"/>
        <v>553.5</v>
      </c>
      <c r="L133" s="5">
        <v>7</v>
      </c>
      <c r="M133" s="5" t="s">
        <v>22</v>
      </c>
      <c r="N133" s="5">
        <v>105118</v>
      </c>
      <c r="O133" s="7" t="s">
        <v>368</v>
      </c>
      <c r="P133" s="7" t="s">
        <v>23</v>
      </c>
      <c r="Q133" s="5" t="s">
        <v>389</v>
      </c>
      <c r="R133" s="8" t="s">
        <v>25</v>
      </c>
      <c r="S133" s="8" t="s">
        <v>26</v>
      </c>
    </row>
    <row r="134" s="44" customFormat="1" hidden="1" spans="1:19">
      <c r="A134" s="51" t="s">
        <v>397</v>
      </c>
      <c r="B134" s="5" t="s">
        <v>398</v>
      </c>
      <c r="C134" s="51" t="s">
        <v>367</v>
      </c>
      <c r="D134" s="51" t="s">
        <v>368</v>
      </c>
      <c r="E134" s="46"/>
      <c r="F134" s="51">
        <v>329</v>
      </c>
      <c r="G134" s="51">
        <v>60</v>
      </c>
      <c r="H134" s="51">
        <v>68</v>
      </c>
      <c r="I134" s="51">
        <v>71.5</v>
      </c>
      <c r="J134" s="51">
        <f t="shared" si="4"/>
        <v>199.5</v>
      </c>
      <c r="K134" s="51">
        <f t="shared" si="5"/>
        <v>528.5</v>
      </c>
      <c r="L134" s="51">
        <v>8</v>
      </c>
      <c r="M134" s="51" t="s">
        <v>38</v>
      </c>
      <c r="N134" s="51"/>
      <c r="O134" s="52"/>
      <c r="P134" s="52"/>
      <c r="Q134" s="51"/>
      <c r="R134" s="51"/>
      <c r="S134" s="51"/>
    </row>
    <row r="135" spans="1:19">
      <c r="A135" s="5" t="s">
        <v>274</v>
      </c>
      <c r="B135" s="5" t="s">
        <v>399</v>
      </c>
      <c r="C135" s="5" t="s">
        <v>400</v>
      </c>
      <c r="D135" s="5" t="s">
        <v>401</v>
      </c>
      <c r="F135" s="8">
        <v>389</v>
      </c>
      <c r="G135" s="5">
        <v>94.5</v>
      </c>
      <c r="H135" s="5">
        <v>93</v>
      </c>
      <c r="I135" s="5">
        <v>85</v>
      </c>
      <c r="J135" s="5">
        <f t="shared" ref="J135:J140" si="6">SUM(G135:I135)</f>
        <v>272.5</v>
      </c>
      <c r="K135" s="5">
        <f t="shared" si="5"/>
        <v>661.5</v>
      </c>
      <c r="L135" s="5">
        <v>1</v>
      </c>
      <c r="M135" s="5" t="s">
        <v>22</v>
      </c>
      <c r="N135" s="5" t="s">
        <v>400</v>
      </c>
      <c r="O135" s="7" t="s">
        <v>401</v>
      </c>
      <c r="P135" s="7" t="s">
        <v>23</v>
      </c>
      <c r="Q135" s="5" t="s">
        <v>402</v>
      </c>
      <c r="R135" s="8" t="s">
        <v>25</v>
      </c>
      <c r="S135" s="8" t="s">
        <v>26</v>
      </c>
    </row>
    <row r="136" spans="1:19">
      <c r="A136" s="5" t="s">
        <v>403</v>
      </c>
      <c r="B136" s="5" t="s">
        <v>404</v>
      </c>
      <c r="C136" s="5" t="s">
        <v>400</v>
      </c>
      <c r="D136" s="5" t="s">
        <v>401</v>
      </c>
      <c r="F136" s="8">
        <v>400</v>
      </c>
      <c r="G136" s="5">
        <v>91</v>
      </c>
      <c r="H136" s="5">
        <v>90</v>
      </c>
      <c r="I136" s="5">
        <v>75</v>
      </c>
      <c r="J136" s="5">
        <f t="shared" si="6"/>
        <v>256</v>
      </c>
      <c r="K136" s="5">
        <f t="shared" si="5"/>
        <v>656</v>
      </c>
      <c r="L136" s="5">
        <v>2</v>
      </c>
      <c r="M136" s="5" t="s">
        <v>22</v>
      </c>
      <c r="N136" s="5" t="s">
        <v>400</v>
      </c>
      <c r="O136" s="7" t="s">
        <v>401</v>
      </c>
      <c r="P136" s="7" t="s">
        <v>23</v>
      </c>
      <c r="Q136" s="5" t="s">
        <v>405</v>
      </c>
      <c r="R136" s="8" t="s">
        <v>25</v>
      </c>
      <c r="S136" s="8" t="s">
        <v>26</v>
      </c>
    </row>
    <row r="137" spans="1:19">
      <c r="A137" s="5" t="s">
        <v>406</v>
      </c>
      <c r="B137" s="5" t="s">
        <v>407</v>
      </c>
      <c r="C137" s="5" t="s">
        <v>400</v>
      </c>
      <c r="D137" s="5" t="s">
        <v>401</v>
      </c>
      <c r="F137" s="8">
        <v>380</v>
      </c>
      <c r="G137" s="5">
        <v>82</v>
      </c>
      <c r="H137" s="5">
        <v>85</v>
      </c>
      <c r="I137" s="5">
        <v>80</v>
      </c>
      <c r="J137" s="5">
        <f t="shared" si="6"/>
        <v>247</v>
      </c>
      <c r="K137" s="5">
        <f t="shared" si="5"/>
        <v>627</v>
      </c>
      <c r="L137" s="5">
        <v>3</v>
      </c>
      <c r="M137" s="5" t="s">
        <v>22</v>
      </c>
      <c r="N137" s="5" t="s">
        <v>400</v>
      </c>
      <c r="O137" s="7" t="s">
        <v>401</v>
      </c>
      <c r="P137" s="7" t="s">
        <v>23</v>
      </c>
      <c r="Q137" s="5" t="s">
        <v>408</v>
      </c>
      <c r="R137" s="8" t="s">
        <v>25</v>
      </c>
      <c r="S137" s="8" t="s">
        <v>26</v>
      </c>
    </row>
    <row r="138" spans="1:19">
      <c r="A138" s="5" t="s">
        <v>409</v>
      </c>
      <c r="B138" s="5" t="s">
        <v>410</v>
      </c>
      <c r="C138" s="5" t="s">
        <v>400</v>
      </c>
      <c r="D138" s="5" t="s">
        <v>401</v>
      </c>
      <c r="F138" s="8">
        <v>369</v>
      </c>
      <c r="G138" s="5">
        <v>80</v>
      </c>
      <c r="H138" s="5">
        <v>85</v>
      </c>
      <c r="I138" s="5">
        <v>80</v>
      </c>
      <c r="J138" s="5">
        <f t="shared" si="6"/>
        <v>245</v>
      </c>
      <c r="K138" s="5">
        <f t="shared" si="5"/>
        <v>614</v>
      </c>
      <c r="L138" s="5">
        <v>4</v>
      </c>
      <c r="M138" s="5" t="s">
        <v>22</v>
      </c>
      <c r="N138" s="5" t="s">
        <v>400</v>
      </c>
      <c r="O138" s="7" t="s">
        <v>401</v>
      </c>
      <c r="P138" s="7" t="s">
        <v>23</v>
      </c>
      <c r="Q138" s="5" t="s">
        <v>408</v>
      </c>
      <c r="R138" s="8" t="s">
        <v>25</v>
      </c>
      <c r="S138" s="8" t="s">
        <v>26</v>
      </c>
    </row>
    <row r="139" s="44" customFormat="1" hidden="1" spans="1:19">
      <c r="A139" s="51" t="s">
        <v>411</v>
      </c>
      <c r="B139" s="5" t="s">
        <v>412</v>
      </c>
      <c r="C139" s="51" t="s">
        <v>400</v>
      </c>
      <c r="D139" s="51" t="s">
        <v>401</v>
      </c>
      <c r="E139" s="46"/>
      <c r="F139" s="51">
        <v>370</v>
      </c>
      <c r="G139" s="51">
        <v>82.5</v>
      </c>
      <c r="H139" s="51">
        <v>81</v>
      </c>
      <c r="I139" s="51">
        <v>75</v>
      </c>
      <c r="J139" s="51">
        <f t="shared" si="6"/>
        <v>238.5</v>
      </c>
      <c r="K139" s="51">
        <f t="shared" si="5"/>
        <v>608.5</v>
      </c>
      <c r="L139" s="51">
        <v>5</v>
      </c>
      <c r="M139" s="51" t="s">
        <v>38</v>
      </c>
      <c r="N139" s="51"/>
      <c r="O139" s="52"/>
      <c r="P139" s="52"/>
      <c r="Q139" s="51"/>
      <c r="R139" s="51"/>
      <c r="S139" s="51"/>
    </row>
    <row r="140" s="44" customFormat="1" hidden="1" spans="1:19">
      <c r="A140" s="51" t="s">
        <v>413</v>
      </c>
      <c r="B140" s="5" t="s">
        <v>414</v>
      </c>
      <c r="C140" s="51" t="s">
        <v>400</v>
      </c>
      <c r="D140" s="51" t="s">
        <v>401</v>
      </c>
      <c r="E140" s="46"/>
      <c r="F140" s="51">
        <v>365</v>
      </c>
      <c r="G140" s="51">
        <v>73</v>
      </c>
      <c r="H140" s="51">
        <v>80</v>
      </c>
      <c r="I140" s="51">
        <v>75</v>
      </c>
      <c r="J140" s="51">
        <f t="shared" si="6"/>
        <v>228</v>
      </c>
      <c r="K140" s="51">
        <f t="shared" si="5"/>
        <v>593</v>
      </c>
      <c r="L140" s="51">
        <v>6</v>
      </c>
      <c r="M140" s="51" t="s">
        <v>38</v>
      </c>
      <c r="N140" s="51"/>
      <c r="O140" s="52"/>
      <c r="P140" s="52"/>
      <c r="Q140" s="51"/>
      <c r="R140" s="51"/>
      <c r="S140" s="51"/>
    </row>
    <row r="141" spans="1:19">
      <c r="A141" s="5" t="s">
        <v>415</v>
      </c>
      <c r="B141" s="5" t="s">
        <v>416</v>
      </c>
      <c r="C141" s="5">
        <v>100212</v>
      </c>
      <c r="D141" s="5" t="s">
        <v>401</v>
      </c>
      <c r="E141" s="6" t="s">
        <v>91</v>
      </c>
      <c r="F141" s="8"/>
      <c r="G141" s="5"/>
      <c r="H141" s="5"/>
      <c r="I141" s="5"/>
      <c r="J141" s="5"/>
      <c r="K141" s="5"/>
      <c r="L141" s="5"/>
      <c r="M141" s="5" t="s">
        <v>22</v>
      </c>
      <c r="N141" s="5">
        <v>100212</v>
      </c>
      <c r="O141" s="7" t="s">
        <v>401</v>
      </c>
      <c r="P141" s="7" t="s">
        <v>23</v>
      </c>
      <c r="Q141" s="5" t="s">
        <v>402</v>
      </c>
      <c r="R141" s="8" t="s">
        <v>25</v>
      </c>
      <c r="S141" s="8" t="s">
        <v>93</v>
      </c>
    </row>
    <row r="142" spans="1:19">
      <c r="A142" s="5" t="s">
        <v>417</v>
      </c>
      <c r="B142" s="5" t="s">
        <v>418</v>
      </c>
      <c r="C142" s="5">
        <v>100212</v>
      </c>
      <c r="D142" s="5" t="s">
        <v>401</v>
      </c>
      <c r="E142" s="6" t="s">
        <v>91</v>
      </c>
      <c r="F142" s="8"/>
      <c r="G142" s="5"/>
      <c r="H142" s="5"/>
      <c r="I142" s="5"/>
      <c r="J142" s="5"/>
      <c r="K142" s="5"/>
      <c r="L142" s="5"/>
      <c r="M142" s="5" t="s">
        <v>22</v>
      </c>
      <c r="N142" s="5">
        <v>100212</v>
      </c>
      <c r="O142" s="7" t="s">
        <v>401</v>
      </c>
      <c r="P142" s="7" t="s">
        <v>23</v>
      </c>
      <c r="Q142" s="5" t="s">
        <v>402</v>
      </c>
      <c r="R142" s="8" t="s">
        <v>25</v>
      </c>
      <c r="S142" s="8" t="s">
        <v>93</v>
      </c>
    </row>
    <row r="143" s="12" customFormat="1" spans="1:19">
      <c r="A143" s="5" t="s">
        <v>419</v>
      </c>
      <c r="B143" s="5" t="s">
        <v>420</v>
      </c>
      <c r="C143" s="5" t="s">
        <v>400</v>
      </c>
      <c r="D143" s="5" t="s">
        <v>401</v>
      </c>
      <c r="E143" s="6" t="s">
        <v>91</v>
      </c>
      <c r="F143" s="8"/>
      <c r="G143" s="5"/>
      <c r="H143" s="5"/>
      <c r="I143" s="5"/>
      <c r="J143" s="5"/>
      <c r="K143" s="5"/>
      <c r="L143" s="5"/>
      <c r="M143" s="5" t="s">
        <v>22</v>
      </c>
      <c r="N143" s="5" t="s">
        <v>400</v>
      </c>
      <c r="O143" s="7" t="s">
        <v>401</v>
      </c>
      <c r="P143" s="7" t="s">
        <v>23</v>
      </c>
      <c r="Q143" s="5" t="s">
        <v>421</v>
      </c>
      <c r="R143" s="8" t="s">
        <v>25</v>
      </c>
      <c r="S143" s="8" t="s">
        <v>93</v>
      </c>
    </row>
    <row r="144" s="12" customFormat="1" spans="1:19">
      <c r="A144" s="5" t="s">
        <v>422</v>
      </c>
      <c r="B144" s="5" t="s">
        <v>423</v>
      </c>
      <c r="C144" s="5" t="s">
        <v>400</v>
      </c>
      <c r="D144" s="5" t="s">
        <v>401</v>
      </c>
      <c r="E144" s="6" t="s">
        <v>91</v>
      </c>
      <c r="F144" s="8"/>
      <c r="G144" s="5"/>
      <c r="H144" s="5"/>
      <c r="I144" s="5"/>
      <c r="J144" s="5"/>
      <c r="K144" s="5"/>
      <c r="L144" s="5"/>
      <c r="M144" s="5" t="s">
        <v>22</v>
      </c>
      <c r="N144" s="5" t="s">
        <v>400</v>
      </c>
      <c r="O144" s="7" t="s">
        <v>401</v>
      </c>
      <c r="P144" s="7" t="s">
        <v>23</v>
      </c>
      <c r="Q144" s="5" t="s">
        <v>424</v>
      </c>
      <c r="R144" s="8" t="s">
        <v>25</v>
      </c>
      <c r="S144" s="8" t="s">
        <v>93</v>
      </c>
    </row>
    <row r="145" spans="1:19">
      <c r="A145" s="5" t="s">
        <v>425</v>
      </c>
      <c r="B145" s="5" t="s">
        <v>426</v>
      </c>
      <c r="C145" s="5" t="s">
        <v>427</v>
      </c>
      <c r="D145" s="5" t="s">
        <v>428</v>
      </c>
      <c r="F145" s="8">
        <v>387</v>
      </c>
      <c r="G145" s="5">
        <v>76</v>
      </c>
      <c r="H145" s="5">
        <v>89.3</v>
      </c>
      <c r="I145" s="5">
        <v>86.2</v>
      </c>
      <c r="J145" s="5">
        <v>251.5</v>
      </c>
      <c r="K145" s="5">
        <v>638.5</v>
      </c>
      <c r="L145" s="5">
        <v>1</v>
      </c>
      <c r="M145" s="5" t="s">
        <v>22</v>
      </c>
      <c r="N145" s="5" t="s">
        <v>427</v>
      </c>
      <c r="O145" s="7" t="s">
        <v>428</v>
      </c>
      <c r="P145" s="7" t="s">
        <v>23</v>
      </c>
      <c r="Q145" s="5" t="s">
        <v>429</v>
      </c>
      <c r="R145" s="8" t="s">
        <v>25</v>
      </c>
      <c r="S145" s="8" t="s">
        <v>26</v>
      </c>
    </row>
    <row r="146" spans="1:19">
      <c r="A146" s="5" t="s">
        <v>430</v>
      </c>
      <c r="B146" s="5" t="s">
        <v>431</v>
      </c>
      <c r="C146" s="5" t="s">
        <v>427</v>
      </c>
      <c r="D146" s="5" t="s">
        <v>428</v>
      </c>
      <c r="F146" s="8">
        <v>399</v>
      </c>
      <c r="G146" s="5">
        <v>70</v>
      </c>
      <c r="H146" s="5">
        <v>80</v>
      </c>
      <c r="I146" s="5">
        <v>77.2</v>
      </c>
      <c r="J146" s="5">
        <v>227.2</v>
      </c>
      <c r="K146" s="5">
        <v>626.2</v>
      </c>
      <c r="L146" s="5">
        <v>2</v>
      </c>
      <c r="M146" s="5" t="s">
        <v>22</v>
      </c>
      <c r="N146" s="5" t="s">
        <v>427</v>
      </c>
      <c r="O146" s="7" t="s">
        <v>428</v>
      </c>
      <c r="P146" s="7" t="s">
        <v>23</v>
      </c>
      <c r="Q146" s="5" t="s">
        <v>432</v>
      </c>
      <c r="R146" s="8" t="s">
        <v>25</v>
      </c>
      <c r="S146" s="8" t="s">
        <v>26</v>
      </c>
    </row>
    <row r="147" spans="1:19">
      <c r="A147" s="5" t="s">
        <v>433</v>
      </c>
      <c r="B147" s="5" t="s">
        <v>434</v>
      </c>
      <c r="C147" s="5" t="s">
        <v>427</v>
      </c>
      <c r="D147" s="5" t="s">
        <v>428</v>
      </c>
      <c r="F147" s="8">
        <v>356</v>
      </c>
      <c r="G147" s="5">
        <v>88</v>
      </c>
      <c r="H147" s="5">
        <v>83.7</v>
      </c>
      <c r="I147" s="5">
        <v>86.6</v>
      </c>
      <c r="J147" s="5">
        <v>258.3</v>
      </c>
      <c r="K147" s="5">
        <v>614.3</v>
      </c>
      <c r="L147" s="5">
        <v>3</v>
      </c>
      <c r="M147" s="5" t="s">
        <v>22</v>
      </c>
      <c r="N147" s="5" t="s">
        <v>427</v>
      </c>
      <c r="O147" s="7" t="s">
        <v>428</v>
      </c>
      <c r="P147" s="7" t="s">
        <v>23</v>
      </c>
      <c r="Q147" s="5" t="s">
        <v>435</v>
      </c>
      <c r="R147" s="8" t="s">
        <v>25</v>
      </c>
      <c r="S147" s="8" t="s">
        <v>26</v>
      </c>
    </row>
    <row r="148" spans="1:19">
      <c r="A148" s="5" t="s">
        <v>436</v>
      </c>
      <c r="B148" s="5" t="s">
        <v>437</v>
      </c>
      <c r="C148" s="5" t="s">
        <v>427</v>
      </c>
      <c r="D148" s="5" t="s">
        <v>428</v>
      </c>
      <c r="F148" s="8">
        <v>360</v>
      </c>
      <c r="G148" s="5">
        <v>67</v>
      </c>
      <c r="H148" s="5">
        <v>89</v>
      </c>
      <c r="I148" s="5">
        <v>77</v>
      </c>
      <c r="J148" s="5">
        <v>233</v>
      </c>
      <c r="K148" s="5">
        <v>593</v>
      </c>
      <c r="L148" s="5">
        <v>4</v>
      </c>
      <c r="M148" s="5" t="s">
        <v>22</v>
      </c>
      <c r="N148" s="5" t="s">
        <v>427</v>
      </c>
      <c r="O148" s="7" t="s">
        <v>428</v>
      </c>
      <c r="P148" s="7" t="s">
        <v>23</v>
      </c>
      <c r="Q148" s="5" t="s">
        <v>438</v>
      </c>
      <c r="R148" s="8" t="s">
        <v>25</v>
      </c>
      <c r="S148" s="8" t="s">
        <v>26</v>
      </c>
    </row>
    <row r="149" spans="1:19">
      <c r="A149" s="5" t="s">
        <v>439</v>
      </c>
      <c r="B149" s="5" t="s">
        <v>440</v>
      </c>
      <c r="C149" s="5" t="s">
        <v>427</v>
      </c>
      <c r="D149" s="5" t="s">
        <v>428</v>
      </c>
      <c r="F149" s="8">
        <v>344</v>
      </c>
      <c r="G149" s="5">
        <v>60</v>
      </c>
      <c r="H149" s="5">
        <v>89.3</v>
      </c>
      <c r="I149" s="5">
        <v>87.6</v>
      </c>
      <c r="J149" s="5">
        <v>236.9</v>
      </c>
      <c r="K149" s="5">
        <v>580.9</v>
      </c>
      <c r="L149" s="5">
        <v>5</v>
      </c>
      <c r="M149" s="5" t="s">
        <v>22</v>
      </c>
      <c r="N149" s="5" t="s">
        <v>427</v>
      </c>
      <c r="O149" s="7" t="s">
        <v>428</v>
      </c>
      <c r="P149" s="7" t="s">
        <v>23</v>
      </c>
      <c r="Q149" s="5" t="s">
        <v>432</v>
      </c>
      <c r="R149" s="8" t="s">
        <v>25</v>
      </c>
      <c r="S149" s="8" t="s">
        <v>26</v>
      </c>
    </row>
    <row r="150" s="44" customFormat="1" hidden="1" spans="1:19">
      <c r="A150" s="51" t="s">
        <v>441</v>
      </c>
      <c r="B150" s="5" t="s">
        <v>442</v>
      </c>
      <c r="C150" s="51" t="s">
        <v>427</v>
      </c>
      <c r="D150" s="51" t="s">
        <v>428</v>
      </c>
      <c r="E150" s="46"/>
      <c r="F150" s="51">
        <v>353</v>
      </c>
      <c r="G150" s="51">
        <v>60</v>
      </c>
      <c r="H150" s="51">
        <v>81.7</v>
      </c>
      <c r="I150" s="51">
        <v>80</v>
      </c>
      <c r="J150" s="51">
        <v>221.7</v>
      </c>
      <c r="K150" s="51">
        <v>574.7</v>
      </c>
      <c r="L150" s="51">
        <v>6</v>
      </c>
      <c r="M150" s="51" t="s">
        <v>38</v>
      </c>
      <c r="N150" s="51"/>
      <c r="O150" s="52"/>
      <c r="P150" s="52"/>
      <c r="Q150" s="51"/>
      <c r="R150" s="51"/>
      <c r="S150" s="51"/>
    </row>
    <row r="151" s="44" customFormat="1" hidden="1" spans="1:19">
      <c r="A151" s="51" t="s">
        <v>443</v>
      </c>
      <c r="B151" s="5" t="s">
        <v>444</v>
      </c>
      <c r="C151" s="51" t="s">
        <v>427</v>
      </c>
      <c r="D151" s="51" t="s">
        <v>428</v>
      </c>
      <c r="E151" s="46"/>
      <c r="F151" s="51">
        <v>340</v>
      </c>
      <c r="G151" s="51">
        <v>71</v>
      </c>
      <c r="H151" s="51">
        <v>81.7</v>
      </c>
      <c r="I151" s="51">
        <v>82</v>
      </c>
      <c r="J151" s="51">
        <v>234.7</v>
      </c>
      <c r="K151" s="51">
        <v>574.1</v>
      </c>
      <c r="L151" s="51">
        <v>7</v>
      </c>
      <c r="M151" s="51" t="s">
        <v>38</v>
      </c>
      <c r="N151" s="51"/>
      <c r="O151" s="52"/>
      <c r="P151" s="52"/>
      <c r="Q151" s="51"/>
      <c r="R151" s="51"/>
      <c r="S151" s="51"/>
    </row>
    <row r="152" s="12" customFormat="1" spans="1:19">
      <c r="A152" s="8" t="s">
        <v>445</v>
      </c>
      <c r="B152" s="5" t="s">
        <v>446</v>
      </c>
      <c r="C152" s="8">
        <v>100204</v>
      </c>
      <c r="D152" s="8" t="s">
        <v>428</v>
      </c>
      <c r="E152" s="6" t="s">
        <v>133</v>
      </c>
      <c r="F152" s="8">
        <v>368</v>
      </c>
      <c r="G152" s="8">
        <v>73</v>
      </c>
      <c r="H152" s="8">
        <v>73.7</v>
      </c>
      <c r="I152" s="8">
        <v>85.6</v>
      </c>
      <c r="J152" s="8">
        <v>232.3</v>
      </c>
      <c r="K152" s="8">
        <v>600.3</v>
      </c>
      <c r="L152" s="8"/>
      <c r="M152" s="8" t="s">
        <v>22</v>
      </c>
      <c r="N152" s="8">
        <v>100204</v>
      </c>
      <c r="O152" s="9" t="s">
        <v>428</v>
      </c>
      <c r="P152" s="9" t="s">
        <v>134</v>
      </c>
      <c r="Q152" s="8" t="s">
        <v>447</v>
      </c>
      <c r="R152" s="8" t="s">
        <v>25</v>
      </c>
      <c r="S152" s="8" t="s">
        <v>136</v>
      </c>
    </row>
    <row r="153" spans="1:19">
      <c r="A153" s="5" t="s">
        <v>448</v>
      </c>
      <c r="B153" s="5" t="s">
        <v>449</v>
      </c>
      <c r="C153" s="5" t="s">
        <v>427</v>
      </c>
      <c r="D153" s="5" t="s">
        <v>428</v>
      </c>
      <c r="E153" s="6" t="s">
        <v>91</v>
      </c>
      <c r="F153" s="8"/>
      <c r="G153" s="5"/>
      <c r="H153" s="5"/>
      <c r="I153" s="5"/>
      <c r="J153" s="5"/>
      <c r="K153" s="5"/>
      <c r="L153" s="5"/>
      <c r="M153" s="5" t="s">
        <v>22</v>
      </c>
      <c r="N153" s="5" t="s">
        <v>427</v>
      </c>
      <c r="O153" s="7" t="s">
        <v>428</v>
      </c>
      <c r="P153" s="7" t="s">
        <v>23</v>
      </c>
      <c r="Q153" s="5" t="s">
        <v>438</v>
      </c>
      <c r="R153" s="8" t="s">
        <v>25</v>
      </c>
      <c r="S153" s="8" t="s">
        <v>93</v>
      </c>
    </row>
    <row r="154" spans="1:19">
      <c r="A154" s="6" t="s">
        <v>450</v>
      </c>
      <c r="B154" s="5" t="s">
        <v>451</v>
      </c>
      <c r="C154" s="6" t="s">
        <v>452</v>
      </c>
      <c r="D154" s="9" t="s">
        <v>453</v>
      </c>
      <c r="F154" s="6">
        <v>383</v>
      </c>
      <c r="G154" s="6">
        <v>78</v>
      </c>
      <c r="H154" s="6">
        <v>93</v>
      </c>
      <c r="I154" s="6">
        <v>88.05</v>
      </c>
      <c r="J154" s="6">
        <v>259.05</v>
      </c>
      <c r="K154" s="6">
        <v>642.05</v>
      </c>
      <c r="L154" s="6">
        <v>1</v>
      </c>
      <c r="M154" s="9" t="s">
        <v>22</v>
      </c>
      <c r="N154" s="6" t="s">
        <v>452</v>
      </c>
      <c r="O154" s="9" t="s">
        <v>453</v>
      </c>
      <c r="P154" s="9" t="s">
        <v>23</v>
      </c>
      <c r="Q154" s="9" t="s">
        <v>454</v>
      </c>
      <c r="R154" s="9" t="s">
        <v>25</v>
      </c>
      <c r="S154" s="9" t="s">
        <v>26</v>
      </c>
    </row>
    <row r="155" spans="1:19">
      <c r="A155" s="6" t="s">
        <v>455</v>
      </c>
      <c r="B155" s="5" t="s">
        <v>456</v>
      </c>
      <c r="C155" s="6" t="s">
        <v>452</v>
      </c>
      <c r="D155" s="9" t="s">
        <v>453</v>
      </c>
      <c r="F155" s="6">
        <v>376</v>
      </c>
      <c r="G155" s="6">
        <v>77</v>
      </c>
      <c r="H155" s="6">
        <v>87.67</v>
      </c>
      <c r="I155" s="6">
        <v>90.3</v>
      </c>
      <c r="J155" s="6">
        <v>254.97</v>
      </c>
      <c r="K155" s="6">
        <v>630.97</v>
      </c>
      <c r="L155" s="6">
        <v>2</v>
      </c>
      <c r="M155" s="9" t="s">
        <v>22</v>
      </c>
      <c r="N155" s="6" t="s">
        <v>452</v>
      </c>
      <c r="O155" s="9" t="s">
        <v>453</v>
      </c>
      <c r="P155" s="9" t="s">
        <v>23</v>
      </c>
      <c r="Q155" s="9" t="s">
        <v>457</v>
      </c>
      <c r="R155" s="9" t="s">
        <v>25</v>
      </c>
      <c r="S155" s="9" t="s">
        <v>26</v>
      </c>
    </row>
    <row r="156" spans="1:19">
      <c r="A156" s="6" t="s">
        <v>458</v>
      </c>
      <c r="B156" s="5" t="s">
        <v>459</v>
      </c>
      <c r="C156" s="6" t="s">
        <v>452</v>
      </c>
      <c r="D156" s="9" t="s">
        <v>453</v>
      </c>
      <c r="F156" s="6">
        <v>349</v>
      </c>
      <c r="G156" s="6">
        <v>76</v>
      </c>
      <c r="H156" s="6">
        <v>88.67</v>
      </c>
      <c r="I156" s="6">
        <v>83.3</v>
      </c>
      <c r="J156" s="6">
        <v>247.97</v>
      </c>
      <c r="K156" s="6">
        <v>596.97</v>
      </c>
      <c r="L156" s="6">
        <v>3</v>
      </c>
      <c r="M156" s="9" t="s">
        <v>22</v>
      </c>
      <c r="N156" s="6" t="s">
        <v>452</v>
      </c>
      <c r="O156" s="9" t="s">
        <v>453</v>
      </c>
      <c r="P156" s="9" t="s">
        <v>23</v>
      </c>
      <c r="Q156" s="9" t="s">
        <v>460</v>
      </c>
      <c r="R156" s="9" t="s">
        <v>25</v>
      </c>
      <c r="S156" s="9" t="s">
        <v>26</v>
      </c>
    </row>
    <row r="157" spans="1:19">
      <c r="A157" s="6" t="s">
        <v>461</v>
      </c>
      <c r="B157" s="5" t="s">
        <v>462</v>
      </c>
      <c r="C157" s="6" t="s">
        <v>452</v>
      </c>
      <c r="D157" s="9" t="s">
        <v>453</v>
      </c>
      <c r="F157" s="6">
        <v>335</v>
      </c>
      <c r="G157" s="6">
        <v>69</v>
      </c>
      <c r="H157" s="6">
        <v>87.67</v>
      </c>
      <c r="I157" s="6">
        <v>83.3</v>
      </c>
      <c r="J157" s="6">
        <v>239.97</v>
      </c>
      <c r="K157" s="6">
        <v>574.97</v>
      </c>
      <c r="L157" s="6">
        <v>4</v>
      </c>
      <c r="M157" s="9" t="s">
        <v>22</v>
      </c>
      <c r="N157" s="6" t="s">
        <v>452</v>
      </c>
      <c r="O157" s="9" t="s">
        <v>453</v>
      </c>
      <c r="P157" s="9" t="s">
        <v>23</v>
      </c>
      <c r="Q157" s="9" t="s">
        <v>463</v>
      </c>
      <c r="R157" s="9" t="s">
        <v>25</v>
      </c>
      <c r="S157" s="9" t="s">
        <v>26</v>
      </c>
    </row>
    <row r="158" s="44" customFormat="1" hidden="1" spans="1:19">
      <c r="A158" s="46" t="s">
        <v>464</v>
      </c>
      <c r="B158" s="5" t="s">
        <v>465</v>
      </c>
      <c r="C158" s="46" t="s">
        <v>452</v>
      </c>
      <c r="D158" s="52" t="s">
        <v>453</v>
      </c>
      <c r="E158" s="46"/>
      <c r="F158" s="46">
        <v>327</v>
      </c>
      <c r="G158" s="46">
        <v>60</v>
      </c>
      <c r="H158" s="46">
        <v>76.33</v>
      </c>
      <c r="I158" s="46">
        <v>85.4</v>
      </c>
      <c r="J158" s="46">
        <v>221.73</v>
      </c>
      <c r="K158" s="46">
        <v>548.73</v>
      </c>
      <c r="L158" s="46">
        <v>5</v>
      </c>
      <c r="M158" s="52" t="s">
        <v>38</v>
      </c>
      <c r="N158" s="46"/>
      <c r="O158" s="52"/>
      <c r="P158" s="52"/>
      <c r="Q158" s="52"/>
      <c r="R158" s="52"/>
      <c r="S158" s="52"/>
    </row>
    <row r="159" s="12" customFormat="1" spans="1:19">
      <c r="A159" s="6" t="s">
        <v>466</v>
      </c>
      <c r="B159" s="5" t="s">
        <v>467</v>
      </c>
      <c r="C159" s="6" t="s">
        <v>468</v>
      </c>
      <c r="D159" s="9" t="s">
        <v>469</v>
      </c>
      <c r="E159" s="6"/>
      <c r="F159" s="6">
        <v>365</v>
      </c>
      <c r="G159" s="6">
        <v>98.5</v>
      </c>
      <c r="H159" s="6">
        <v>95</v>
      </c>
      <c r="I159" s="6">
        <v>93</v>
      </c>
      <c r="J159" s="6">
        <v>286.5</v>
      </c>
      <c r="K159" s="6">
        <v>651.5</v>
      </c>
      <c r="L159" s="6">
        <v>1</v>
      </c>
      <c r="M159" s="9" t="s">
        <v>22</v>
      </c>
      <c r="N159" s="6" t="s">
        <v>468</v>
      </c>
      <c r="O159" s="9" t="s">
        <v>469</v>
      </c>
      <c r="P159" s="9" t="s">
        <v>23</v>
      </c>
      <c r="Q159" s="9" t="s">
        <v>470</v>
      </c>
      <c r="R159" s="9" t="s">
        <v>25</v>
      </c>
      <c r="S159" s="8" t="s">
        <v>26</v>
      </c>
    </row>
    <row r="160" s="12" customFormat="1" spans="1:19">
      <c r="A160" s="6" t="s">
        <v>471</v>
      </c>
      <c r="B160" s="5" t="s">
        <v>472</v>
      </c>
      <c r="C160" s="6" t="s">
        <v>468</v>
      </c>
      <c r="D160" s="9" t="s">
        <v>469</v>
      </c>
      <c r="E160" s="6"/>
      <c r="F160" s="6">
        <v>345</v>
      </c>
      <c r="G160" s="6">
        <v>88</v>
      </c>
      <c r="H160" s="6">
        <v>90.8</v>
      </c>
      <c r="I160" s="6">
        <v>89</v>
      </c>
      <c r="J160" s="6">
        <v>267.8</v>
      </c>
      <c r="K160" s="6">
        <v>612.8</v>
      </c>
      <c r="L160" s="6">
        <v>2</v>
      </c>
      <c r="M160" s="9" t="s">
        <v>22</v>
      </c>
      <c r="N160" s="6" t="s">
        <v>468</v>
      </c>
      <c r="O160" s="9" t="s">
        <v>469</v>
      </c>
      <c r="P160" s="9" t="s">
        <v>23</v>
      </c>
      <c r="Q160" s="9" t="s">
        <v>473</v>
      </c>
      <c r="R160" s="9" t="s">
        <v>25</v>
      </c>
      <c r="S160" s="8" t="s">
        <v>26</v>
      </c>
    </row>
    <row r="161" s="12" customFormat="1" spans="1:19">
      <c r="A161" s="6" t="s">
        <v>474</v>
      </c>
      <c r="B161" s="5" t="s">
        <v>475</v>
      </c>
      <c r="C161" s="6" t="s">
        <v>468</v>
      </c>
      <c r="D161" s="9" t="s">
        <v>469</v>
      </c>
      <c r="E161" s="6"/>
      <c r="F161" s="6">
        <v>349</v>
      </c>
      <c r="G161" s="6">
        <v>87</v>
      </c>
      <c r="H161" s="6">
        <v>91</v>
      </c>
      <c r="I161" s="6">
        <v>83</v>
      </c>
      <c r="J161" s="6">
        <v>261</v>
      </c>
      <c r="K161" s="6">
        <v>610</v>
      </c>
      <c r="L161" s="6">
        <v>3</v>
      </c>
      <c r="M161" s="9" t="s">
        <v>22</v>
      </c>
      <c r="N161" s="6" t="s">
        <v>468</v>
      </c>
      <c r="O161" s="9" t="s">
        <v>469</v>
      </c>
      <c r="P161" s="9" t="s">
        <v>23</v>
      </c>
      <c r="Q161" s="9" t="s">
        <v>476</v>
      </c>
      <c r="R161" s="9" t="s">
        <v>25</v>
      </c>
      <c r="S161" s="8" t="s">
        <v>26</v>
      </c>
    </row>
    <row r="162" s="44" customFormat="1" hidden="1" spans="1:19">
      <c r="A162" s="46" t="s">
        <v>477</v>
      </c>
      <c r="B162" s="5" t="s">
        <v>478</v>
      </c>
      <c r="C162" s="46" t="s">
        <v>468</v>
      </c>
      <c r="D162" s="52" t="s">
        <v>469</v>
      </c>
      <c r="E162" s="46"/>
      <c r="F162" s="46">
        <v>346</v>
      </c>
      <c r="G162" s="46">
        <v>86.5</v>
      </c>
      <c r="H162" s="46">
        <v>89.7</v>
      </c>
      <c r="I162" s="46">
        <v>85</v>
      </c>
      <c r="J162" s="46">
        <v>261.2</v>
      </c>
      <c r="K162" s="46">
        <v>607.2</v>
      </c>
      <c r="L162" s="46">
        <v>4</v>
      </c>
      <c r="M162" s="52" t="s">
        <v>38</v>
      </c>
      <c r="N162" s="46"/>
      <c r="O162" s="52"/>
      <c r="P162" s="52"/>
      <c r="Q162" s="52"/>
      <c r="R162" s="52"/>
      <c r="S162" s="52"/>
    </row>
    <row r="163" spans="1:19">
      <c r="A163" s="6" t="s">
        <v>479</v>
      </c>
      <c r="B163" s="5" t="s">
        <v>480</v>
      </c>
      <c r="C163" s="6" t="s">
        <v>481</v>
      </c>
      <c r="D163" s="9" t="s">
        <v>482</v>
      </c>
      <c r="E163" s="10"/>
      <c r="F163" s="6">
        <v>362</v>
      </c>
      <c r="G163" s="6">
        <v>76.5</v>
      </c>
      <c r="H163" s="6">
        <v>88.6</v>
      </c>
      <c r="I163" s="6">
        <v>88.5</v>
      </c>
      <c r="J163" s="6">
        <v>253.6</v>
      </c>
      <c r="K163" s="6">
        <v>615.6</v>
      </c>
      <c r="L163" s="6">
        <v>1</v>
      </c>
      <c r="M163" s="9" t="s">
        <v>22</v>
      </c>
      <c r="N163" s="6" t="s">
        <v>481</v>
      </c>
      <c r="O163" s="9" t="s">
        <v>482</v>
      </c>
      <c r="P163" s="9" t="s">
        <v>23</v>
      </c>
      <c r="Q163" s="9" t="s">
        <v>483</v>
      </c>
      <c r="R163" s="9" t="s">
        <v>25</v>
      </c>
      <c r="S163" s="8" t="s">
        <v>26</v>
      </c>
    </row>
    <row r="164" s="44" customFormat="1" hidden="1" spans="1:19">
      <c r="A164" s="46" t="s">
        <v>484</v>
      </c>
      <c r="B164" s="5" t="s">
        <v>485</v>
      </c>
      <c r="C164" s="46" t="s">
        <v>481</v>
      </c>
      <c r="D164" s="52" t="s">
        <v>482</v>
      </c>
      <c r="E164" s="55"/>
      <c r="F164" s="46">
        <v>336</v>
      </c>
      <c r="G164" s="46">
        <v>93</v>
      </c>
      <c r="H164" s="46">
        <v>72.4</v>
      </c>
      <c r="I164" s="46">
        <v>88.6</v>
      </c>
      <c r="J164" s="46">
        <v>254</v>
      </c>
      <c r="K164" s="46">
        <v>590</v>
      </c>
      <c r="L164" s="46">
        <v>2</v>
      </c>
      <c r="M164" s="52" t="s">
        <v>38</v>
      </c>
      <c r="N164" s="46"/>
      <c r="O164" s="52"/>
      <c r="P164" s="52"/>
      <c r="Q164" s="52"/>
      <c r="R164" s="52"/>
      <c r="S164" s="52"/>
    </row>
    <row r="165" spans="1:19">
      <c r="A165" s="6" t="s">
        <v>486</v>
      </c>
      <c r="B165" s="63" t="s">
        <v>487</v>
      </c>
      <c r="C165" s="6">
        <v>105122</v>
      </c>
      <c r="D165" s="9" t="s">
        <v>488</v>
      </c>
      <c r="E165" s="11"/>
      <c r="F165" s="6">
        <v>335</v>
      </c>
      <c r="G165" s="6">
        <v>76</v>
      </c>
      <c r="H165" s="6">
        <v>89.3</v>
      </c>
      <c r="I165" s="6">
        <v>92.6</v>
      </c>
      <c r="J165" s="6">
        <v>257.9</v>
      </c>
      <c r="K165" s="6">
        <v>592.9</v>
      </c>
      <c r="L165" s="6">
        <v>1</v>
      </c>
      <c r="M165" s="9" t="s">
        <v>22</v>
      </c>
      <c r="N165" s="6" t="s">
        <v>489</v>
      </c>
      <c r="O165" s="9" t="s">
        <v>488</v>
      </c>
      <c r="P165" s="9" t="s">
        <v>23</v>
      </c>
      <c r="Q165" s="9" t="s">
        <v>490</v>
      </c>
      <c r="R165" s="9" t="s">
        <v>25</v>
      </c>
      <c r="S165" s="9" t="s">
        <v>26</v>
      </c>
    </row>
    <row r="166" spans="1:19">
      <c r="A166" s="6" t="s">
        <v>491</v>
      </c>
      <c r="B166" s="63" t="s">
        <v>492</v>
      </c>
      <c r="C166" s="6">
        <v>105122</v>
      </c>
      <c r="D166" s="9" t="s">
        <v>488</v>
      </c>
      <c r="E166" s="6" t="s">
        <v>91</v>
      </c>
      <c r="M166" s="9" t="s">
        <v>22</v>
      </c>
      <c r="N166" s="6" t="s">
        <v>489</v>
      </c>
      <c r="O166" s="9" t="s">
        <v>488</v>
      </c>
      <c r="P166" s="9" t="s">
        <v>23</v>
      </c>
      <c r="Q166" s="9" t="s">
        <v>493</v>
      </c>
      <c r="R166" s="9" t="s">
        <v>25</v>
      </c>
      <c r="S166" s="8" t="s">
        <v>93</v>
      </c>
    </row>
    <row r="167" spans="1:19">
      <c r="A167" s="6" t="s">
        <v>494</v>
      </c>
      <c r="B167" s="5" t="s">
        <v>495</v>
      </c>
      <c r="C167" s="6" t="s">
        <v>496</v>
      </c>
      <c r="D167" s="9" t="s">
        <v>497</v>
      </c>
      <c r="E167" s="6" t="s">
        <v>91</v>
      </c>
      <c r="M167" s="9" t="s">
        <v>22</v>
      </c>
      <c r="N167" s="6" t="s">
        <v>496</v>
      </c>
      <c r="O167" s="9" t="s">
        <v>497</v>
      </c>
      <c r="P167" s="9" t="s">
        <v>23</v>
      </c>
      <c r="Q167" s="9" t="s">
        <v>498</v>
      </c>
      <c r="R167" s="9" t="s">
        <v>25</v>
      </c>
      <c r="S167" s="8" t="s">
        <v>93</v>
      </c>
    </row>
    <row r="168" spans="1:19">
      <c r="A168" s="6" t="s">
        <v>499</v>
      </c>
      <c r="B168" s="5" t="s">
        <v>500</v>
      </c>
      <c r="C168" s="6" t="s">
        <v>496</v>
      </c>
      <c r="D168" s="9" t="s">
        <v>497</v>
      </c>
      <c r="E168" s="6" t="s">
        <v>91</v>
      </c>
      <c r="M168" s="9" t="s">
        <v>22</v>
      </c>
      <c r="N168" s="6" t="s">
        <v>496</v>
      </c>
      <c r="O168" s="9" t="s">
        <v>497</v>
      </c>
      <c r="P168" s="9" t="s">
        <v>23</v>
      </c>
      <c r="Q168" s="9" t="s">
        <v>501</v>
      </c>
      <c r="R168" s="9" t="s">
        <v>25</v>
      </c>
      <c r="S168" s="8" t="s">
        <v>93</v>
      </c>
    </row>
    <row r="169" spans="1:19">
      <c r="A169" s="6" t="s">
        <v>502</v>
      </c>
      <c r="B169" s="5" t="s">
        <v>503</v>
      </c>
      <c r="C169" s="6" t="s">
        <v>496</v>
      </c>
      <c r="D169" s="9" t="s">
        <v>497</v>
      </c>
      <c r="E169" s="6" t="s">
        <v>91</v>
      </c>
      <c r="M169" s="9" t="s">
        <v>22</v>
      </c>
      <c r="N169" s="6" t="s">
        <v>496</v>
      </c>
      <c r="O169" s="9" t="s">
        <v>497</v>
      </c>
      <c r="P169" s="9" t="s">
        <v>23</v>
      </c>
      <c r="Q169" s="9" t="s">
        <v>504</v>
      </c>
      <c r="R169" s="9" t="s">
        <v>25</v>
      </c>
      <c r="S169" s="8" t="s">
        <v>93</v>
      </c>
    </row>
    <row r="170" spans="1:19">
      <c r="A170" s="5" t="s">
        <v>505</v>
      </c>
      <c r="B170" s="63" t="s">
        <v>506</v>
      </c>
      <c r="C170" s="5">
        <v>105200</v>
      </c>
      <c r="D170" s="9" t="s">
        <v>507</v>
      </c>
      <c r="F170" s="8">
        <v>335</v>
      </c>
      <c r="G170" s="5">
        <v>70</v>
      </c>
      <c r="H170" s="5">
        <v>89</v>
      </c>
      <c r="I170" s="5">
        <v>90</v>
      </c>
      <c r="J170" s="5">
        <f t="shared" ref="J170:J172" si="7">SUM(G170:I170)</f>
        <v>249</v>
      </c>
      <c r="K170" s="5">
        <f t="shared" ref="K170:K172" si="8">SUM(F170,J170)</f>
        <v>584</v>
      </c>
      <c r="L170" s="5">
        <v>1</v>
      </c>
      <c r="M170" s="5" t="s">
        <v>22</v>
      </c>
      <c r="N170" s="5">
        <v>105200</v>
      </c>
      <c r="O170" s="7" t="s">
        <v>507</v>
      </c>
      <c r="P170" s="7" t="s">
        <v>23</v>
      </c>
      <c r="Q170" s="5" t="s">
        <v>508</v>
      </c>
      <c r="R170" s="8" t="s">
        <v>25</v>
      </c>
      <c r="S170" s="8" t="s">
        <v>26</v>
      </c>
    </row>
    <row r="171" spans="1:19">
      <c r="A171" s="5" t="s">
        <v>509</v>
      </c>
      <c r="B171" s="63" t="s">
        <v>510</v>
      </c>
      <c r="C171" s="5">
        <v>105200</v>
      </c>
      <c r="D171" s="9" t="s">
        <v>507</v>
      </c>
      <c r="F171" s="8">
        <v>323</v>
      </c>
      <c r="G171" s="5">
        <v>65</v>
      </c>
      <c r="H171" s="5">
        <v>86</v>
      </c>
      <c r="I171" s="5">
        <v>88</v>
      </c>
      <c r="J171" s="5">
        <f t="shared" si="7"/>
        <v>239</v>
      </c>
      <c r="K171" s="5">
        <f t="shared" si="8"/>
        <v>562</v>
      </c>
      <c r="L171" s="5">
        <v>2</v>
      </c>
      <c r="M171" s="5" t="s">
        <v>22</v>
      </c>
      <c r="N171" s="5">
        <v>105200</v>
      </c>
      <c r="O171" s="7" t="s">
        <v>507</v>
      </c>
      <c r="P171" s="7" t="s">
        <v>23</v>
      </c>
      <c r="Q171" s="5" t="s">
        <v>511</v>
      </c>
      <c r="R171" s="8" t="s">
        <v>25</v>
      </c>
      <c r="S171" s="8" t="s">
        <v>26</v>
      </c>
    </row>
    <row r="172" s="44" customFormat="1" hidden="1" spans="1:19">
      <c r="A172" s="51" t="s">
        <v>512</v>
      </c>
      <c r="B172" s="63" t="s">
        <v>513</v>
      </c>
      <c r="C172" s="51">
        <v>105200</v>
      </c>
      <c r="D172" s="52" t="s">
        <v>507</v>
      </c>
      <c r="E172" s="46"/>
      <c r="F172" s="51">
        <v>321</v>
      </c>
      <c r="G172" s="51">
        <v>71</v>
      </c>
      <c r="H172" s="51">
        <v>83</v>
      </c>
      <c r="I172" s="51">
        <v>82</v>
      </c>
      <c r="J172" s="51">
        <f t="shared" si="7"/>
        <v>236</v>
      </c>
      <c r="K172" s="51">
        <f t="shared" si="8"/>
        <v>557</v>
      </c>
      <c r="L172" s="51">
        <v>3</v>
      </c>
      <c r="M172" s="51" t="s">
        <v>38</v>
      </c>
      <c r="N172" s="51"/>
      <c r="O172" s="52"/>
      <c r="P172" s="52"/>
      <c r="Q172" s="51"/>
      <c r="R172" s="51"/>
      <c r="S172" s="51"/>
    </row>
    <row r="173" spans="1:19">
      <c r="A173" s="5" t="s">
        <v>514</v>
      </c>
      <c r="B173" s="5" t="s">
        <v>515</v>
      </c>
      <c r="C173" s="5">
        <v>105200</v>
      </c>
      <c r="D173" s="9" t="s">
        <v>507</v>
      </c>
      <c r="E173" s="6" t="s">
        <v>91</v>
      </c>
      <c r="F173" s="8"/>
      <c r="G173" s="5"/>
      <c r="H173" s="5"/>
      <c r="I173" s="5"/>
      <c r="J173" s="5"/>
      <c r="K173" s="5"/>
      <c r="L173" s="5"/>
      <c r="M173" s="5" t="s">
        <v>22</v>
      </c>
      <c r="N173" s="5">
        <v>105200</v>
      </c>
      <c r="O173" s="7" t="s">
        <v>507</v>
      </c>
      <c r="P173" s="7" t="s">
        <v>23</v>
      </c>
      <c r="Q173" s="5" t="s">
        <v>516</v>
      </c>
      <c r="R173" s="8" t="s">
        <v>25</v>
      </c>
      <c r="S173" s="8" t="s">
        <v>93</v>
      </c>
    </row>
    <row r="174" spans="1:19">
      <c r="A174" s="5" t="s">
        <v>517</v>
      </c>
      <c r="B174" s="5" t="s">
        <v>518</v>
      </c>
      <c r="C174" s="5">
        <v>105200</v>
      </c>
      <c r="D174" s="9" t="s">
        <v>507</v>
      </c>
      <c r="E174" s="6" t="s">
        <v>91</v>
      </c>
      <c r="F174" s="8"/>
      <c r="G174" s="5"/>
      <c r="H174" s="5"/>
      <c r="I174" s="5"/>
      <c r="J174" s="5"/>
      <c r="K174" s="5"/>
      <c r="L174" s="5"/>
      <c r="M174" s="5" t="s">
        <v>22</v>
      </c>
      <c r="N174" s="5">
        <v>105200</v>
      </c>
      <c r="O174" s="7" t="s">
        <v>507</v>
      </c>
      <c r="P174" s="7" t="s">
        <v>23</v>
      </c>
      <c r="Q174" s="5" t="s">
        <v>508</v>
      </c>
      <c r="R174" s="8" t="s">
        <v>25</v>
      </c>
      <c r="S174" s="8" t="s">
        <v>93</v>
      </c>
    </row>
    <row r="175" spans="1:19">
      <c r="A175" s="5" t="s">
        <v>519</v>
      </c>
      <c r="B175" s="5" t="s">
        <v>520</v>
      </c>
      <c r="C175" s="5">
        <v>105200</v>
      </c>
      <c r="D175" s="9" t="s">
        <v>507</v>
      </c>
      <c r="E175" s="6" t="s">
        <v>91</v>
      </c>
      <c r="F175" s="8"/>
      <c r="G175" s="5"/>
      <c r="H175" s="5"/>
      <c r="I175" s="5"/>
      <c r="J175" s="5"/>
      <c r="K175" s="5"/>
      <c r="L175" s="5"/>
      <c r="M175" s="5" t="s">
        <v>22</v>
      </c>
      <c r="N175" s="5">
        <v>105200</v>
      </c>
      <c r="O175" s="7" t="s">
        <v>507</v>
      </c>
      <c r="P175" s="7" t="s">
        <v>23</v>
      </c>
      <c r="Q175" s="5" t="s">
        <v>508</v>
      </c>
      <c r="R175" s="8" t="s">
        <v>25</v>
      </c>
      <c r="S175" s="8" t="s">
        <v>93</v>
      </c>
    </row>
    <row r="176" spans="1:19">
      <c r="A176" s="6" t="s">
        <v>521</v>
      </c>
      <c r="B176" s="63" t="s">
        <v>522</v>
      </c>
      <c r="C176" s="6">
        <v>105119</v>
      </c>
      <c r="D176" s="9" t="s">
        <v>523</v>
      </c>
      <c r="F176" s="6">
        <v>358</v>
      </c>
      <c r="G176" s="6">
        <v>86</v>
      </c>
      <c r="H176" s="6">
        <v>90</v>
      </c>
      <c r="I176" s="6">
        <v>75</v>
      </c>
      <c r="J176" s="6">
        <v>251</v>
      </c>
      <c r="K176" s="6">
        <v>609</v>
      </c>
      <c r="L176" s="6">
        <v>1</v>
      </c>
      <c r="M176" s="9" t="s">
        <v>22</v>
      </c>
      <c r="N176" s="6">
        <v>105119</v>
      </c>
      <c r="O176" s="9" t="s">
        <v>523</v>
      </c>
      <c r="P176" s="9" t="s">
        <v>23</v>
      </c>
      <c r="Q176" s="9" t="s">
        <v>524</v>
      </c>
      <c r="R176" s="9" t="s">
        <v>25</v>
      </c>
      <c r="S176" s="9" t="s">
        <v>26</v>
      </c>
    </row>
    <row r="177" s="44" customFormat="1" hidden="1" spans="1:19">
      <c r="A177" s="46" t="s">
        <v>525</v>
      </c>
      <c r="B177" s="63" t="s">
        <v>526</v>
      </c>
      <c r="C177" s="46">
        <v>105119</v>
      </c>
      <c r="D177" s="52" t="s">
        <v>523</v>
      </c>
      <c r="E177" s="46"/>
      <c r="F177" s="46">
        <v>345</v>
      </c>
      <c r="G177" s="46">
        <v>96</v>
      </c>
      <c r="H177" s="46">
        <v>80</v>
      </c>
      <c r="I177" s="46">
        <v>75</v>
      </c>
      <c r="J177" s="46">
        <v>251</v>
      </c>
      <c r="K177" s="46">
        <v>596</v>
      </c>
      <c r="L177" s="46">
        <v>2</v>
      </c>
      <c r="M177" s="52" t="s">
        <v>38</v>
      </c>
      <c r="N177" s="46"/>
      <c r="O177" s="52"/>
      <c r="P177" s="52"/>
      <c r="Q177" s="52"/>
      <c r="R177" s="52"/>
      <c r="S177" s="52"/>
    </row>
    <row r="178" spans="1:19">
      <c r="A178" s="6" t="s">
        <v>527</v>
      </c>
      <c r="B178" s="5" t="s">
        <v>528</v>
      </c>
      <c r="C178" s="6" t="s">
        <v>529</v>
      </c>
      <c r="D178" s="9" t="s">
        <v>530</v>
      </c>
      <c r="E178" s="12"/>
      <c r="F178" s="6">
        <v>369</v>
      </c>
      <c r="G178" s="6">
        <v>83</v>
      </c>
      <c r="H178" s="6">
        <v>81</v>
      </c>
      <c r="I178" s="6">
        <v>94</v>
      </c>
      <c r="J178" s="6">
        <v>258</v>
      </c>
      <c r="K178" s="6">
        <v>627</v>
      </c>
      <c r="L178" s="6">
        <v>1</v>
      </c>
      <c r="M178" s="9" t="s">
        <v>22</v>
      </c>
      <c r="N178" s="6">
        <v>105500</v>
      </c>
      <c r="O178" s="9" t="s">
        <v>530</v>
      </c>
      <c r="P178" s="9" t="s">
        <v>23</v>
      </c>
      <c r="Q178" s="9" t="s">
        <v>531</v>
      </c>
      <c r="R178" s="9" t="s">
        <v>25</v>
      </c>
      <c r="S178" s="9" t="s">
        <v>26</v>
      </c>
    </row>
    <row r="179" spans="1:19">
      <c r="A179" s="6" t="s">
        <v>532</v>
      </c>
      <c r="B179" s="63" t="s">
        <v>533</v>
      </c>
      <c r="C179" s="6" t="s">
        <v>534</v>
      </c>
      <c r="D179" s="9" t="s">
        <v>530</v>
      </c>
      <c r="E179" s="12"/>
      <c r="F179" s="6">
        <v>328</v>
      </c>
      <c r="G179" s="6">
        <v>90</v>
      </c>
      <c r="H179" s="6">
        <v>87</v>
      </c>
      <c r="I179" s="6">
        <v>93</v>
      </c>
      <c r="J179" s="6">
        <v>270</v>
      </c>
      <c r="K179" s="6">
        <v>598</v>
      </c>
      <c r="L179" s="6">
        <v>1</v>
      </c>
      <c r="M179" s="9" t="s">
        <v>22</v>
      </c>
      <c r="N179" s="6">
        <v>100700</v>
      </c>
      <c r="O179" s="9" t="s">
        <v>530</v>
      </c>
      <c r="P179" s="9" t="s">
        <v>23</v>
      </c>
      <c r="Q179" s="9" t="s">
        <v>535</v>
      </c>
      <c r="R179" s="9" t="s">
        <v>25</v>
      </c>
      <c r="S179" s="9" t="s">
        <v>26</v>
      </c>
    </row>
    <row r="180" spans="1:19">
      <c r="A180" s="6" t="s">
        <v>536</v>
      </c>
      <c r="B180" s="5" t="s">
        <v>537</v>
      </c>
      <c r="C180" s="6" t="s">
        <v>529</v>
      </c>
      <c r="D180" s="9" t="s">
        <v>530</v>
      </c>
      <c r="E180" s="6" t="s">
        <v>91</v>
      </c>
      <c r="M180" s="9" t="s">
        <v>22</v>
      </c>
      <c r="N180" s="6" t="s">
        <v>529</v>
      </c>
      <c r="O180" s="9" t="s">
        <v>530</v>
      </c>
      <c r="P180" s="9" t="s">
        <v>23</v>
      </c>
      <c r="Q180" s="9" t="s">
        <v>538</v>
      </c>
      <c r="R180" s="9" t="s">
        <v>25</v>
      </c>
      <c r="S180" s="8" t="s">
        <v>93</v>
      </c>
    </row>
    <row r="181" spans="1:19">
      <c r="A181" s="6" t="s">
        <v>539</v>
      </c>
      <c r="B181" s="5" t="s">
        <v>540</v>
      </c>
      <c r="C181" s="6" t="s">
        <v>529</v>
      </c>
      <c r="D181" s="9" t="s">
        <v>530</v>
      </c>
      <c r="E181" s="6" t="s">
        <v>91</v>
      </c>
      <c r="M181" s="9" t="s">
        <v>22</v>
      </c>
      <c r="N181" s="6" t="s">
        <v>529</v>
      </c>
      <c r="O181" s="9" t="s">
        <v>530</v>
      </c>
      <c r="P181" s="9" t="s">
        <v>23</v>
      </c>
      <c r="Q181" s="9" t="s">
        <v>541</v>
      </c>
      <c r="R181" s="9" t="s">
        <v>25</v>
      </c>
      <c r="S181" s="8" t="s">
        <v>93</v>
      </c>
    </row>
    <row r="182" spans="1:19">
      <c r="A182" s="6" t="s">
        <v>542</v>
      </c>
      <c r="B182" s="5" t="s">
        <v>543</v>
      </c>
      <c r="C182" s="6" t="s">
        <v>529</v>
      </c>
      <c r="D182" s="9" t="s">
        <v>530</v>
      </c>
      <c r="E182" s="6" t="s">
        <v>91</v>
      </c>
      <c r="M182" s="9" t="s">
        <v>22</v>
      </c>
      <c r="N182" s="6" t="s">
        <v>529</v>
      </c>
      <c r="O182" s="9" t="s">
        <v>530</v>
      </c>
      <c r="P182" s="9" t="s">
        <v>23</v>
      </c>
      <c r="Q182" s="9" t="s">
        <v>538</v>
      </c>
      <c r="R182" s="9" t="s">
        <v>25</v>
      </c>
      <c r="S182" s="8" t="s">
        <v>93</v>
      </c>
    </row>
    <row r="183" spans="1:19">
      <c r="A183" s="6" t="s">
        <v>544</v>
      </c>
      <c r="B183" s="5" t="s">
        <v>545</v>
      </c>
      <c r="C183" s="6" t="s">
        <v>546</v>
      </c>
      <c r="D183" s="9" t="s">
        <v>547</v>
      </c>
      <c r="E183" s="12"/>
      <c r="F183" s="6">
        <v>375</v>
      </c>
      <c r="G183" s="6">
        <v>92</v>
      </c>
      <c r="H183" s="6">
        <v>83</v>
      </c>
      <c r="I183" s="6">
        <v>96</v>
      </c>
      <c r="J183" s="6">
        <v>271</v>
      </c>
      <c r="K183" s="6">
        <v>646</v>
      </c>
      <c r="L183" s="6">
        <v>1</v>
      </c>
      <c r="M183" s="9" t="s">
        <v>22</v>
      </c>
      <c r="N183" s="6" t="s">
        <v>546</v>
      </c>
      <c r="O183" s="9" t="s">
        <v>547</v>
      </c>
      <c r="P183" s="9" t="s">
        <v>23</v>
      </c>
      <c r="Q183" s="9" t="s">
        <v>538</v>
      </c>
      <c r="R183" s="9" t="s">
        <v>25</v>
      </c>
      <c r="S183" s="9" t="s">
        <v>26</v>
      </c>
    </row>
    <row r="184" spans="1:19">
      <c r="A184" s="6" t="s">
        <v>548</v>
      </c>
      <c r="B184" s="5" t="s">
        <v>549</v>
      </c>
      <c r="C184" s="6" t="s">
        <v>546</v>
      </c>
      <c r="D184" s="9" t="s">
        <v>547</v>
      </c>
      <c r="E184" s="12"/>
      <c r="F184" s="6">
        <v>362</v>
      </c>
      <c r="G184" s="6">
        <v>85</v>
      </c>
      <c r="H184" s="6">
        <v>76</v>
      </c>
      <c r="I184" s="6">
        <v>92</v>
      </c>
      <c r="J184" s="6">
        <v>253</v>
      </c>
      <c r="K184" s="6">
        <v>615</v>
      </c>
      <c r="L184" s="6">
        <v>2</v>
      </c>
      <c r="M184" s="9" t="s">
        <v>22</v>
      </c>
      <c r="N184" s="6" t="s">
        <v>546</v>
      </c>
      <c r="O184" s="9" t="s">
        <v>547</v>
      </c>
      <c r="P184" s="9" t="s">
        <v>23</v>
      </c>
      <c r="Q184" s="9" t="s">
        <v>550</v>
      </c>
      <c r="R184" s="9" t="s">
        <v>25</v>
      </c>
      <c r="S184" s="9" t="s">
        <v>26</v>
      </c>
    </row>
    <row r="185" s="44" customFormat="1" hidden="1" spans="1:19">
      <c r="A185" s="46" t="s">
        <v>551</v>
      </c>
      <c r="B185" s="5" t="s">
        <v>552</v>
      </c>
      <c r="C185" s="46" t="s">
        <v>546</v>
      </c>
      <c r="D185" s="52" t="s">
        <v>547</v>
      </c>
      <c r="E185" s="46"/>
      <c r="F185" s="46">
        <v>334</v>
      </c>
      <c r="G185" s="46">
        <v>76</v>
      </c>
      <c r="H185" s="46">
        <v>84</v>
      </c>
      <c r="I185" s="46">
        <v>85</v>
      </c>
      <c r="J185" s="46">
        <v>245</v>
      </c>
      <c r="K185" s="46">
        <v>579</v>
      </c>
      <c r="L185" s="46">
        <v>3</v>
      </c>
      <c r="M185" s="52" t="s">
        <v>38</v>
      </c>
      <c r="N185" s="46"/>
      <c r="O185" s="52"/>
      <c r="P185" s="52"/>
      <c r="Q185" s="52"/>
      <c r="R185" s="52"/>
      <c r="S185" s="52"/>
    </row>
    <row r="186" spans="1:19">
      <c r="A186" s="6" t="s">
        <v>553</v>
      </c>
      <c r="B186" s="5" t="s">
        <v>554</v>
      </c>
      <c r="C186" s="6" t="s">
        <v>546</v>
      </c>
      <c r="D186" s="9" t="s">
        <v>547</v>
      </c>
      <c r="E186" s="6" t="s">
        <v>91</v>
      </c>
      <c r="M186" s="9" t="s">
        <v>22</v>
      </c>
      <c r="N186" s="6" t="s">
        <v>546</v>
      </c>
      <c r="O186" s="9" t="s">
        <v>547</v>
      </c>
      <c r="P186" s="9" t="s">
        <v>23</v>
      </c>
      <c r="Q186" s="9" t="s">
        <v>555</v>
      </c>
      <c r="R186" s="9" t="s">
        <v>25</v>
      </c>
      <c r="S186" s="8" t="s">
        <v>93</v>
      </c>
    </row>
    <row r="187" spans="1:19">
      <c r="A187" s="6" t="s">
        <v>556</v>
      </c>
      <c r="B187" s="5" t="s">
        <v>557</v>
      </c>
      <c r="C187" s="6" t="s">
        <v>546</v>
      </c>
      <c r="D187" s="9" t="s">
        <v>547</v>
      </c>
      <c r="E187" s="6" t="s">
        <v>91</v>
      </c>
      <c r="M187" s="9" t="s">
        <v>22</v>
      </c>
      <c r="N187" s="6" t="s">
        <v>546</v>
      </c>
      <c r="O187" s="9" t="s">
        <v>547</v>
      </c>
      <c r="P187" s="9" t="s">
        <v>23</v>
      </c>
      <c r="Q187" s="9" t="s">
        <v>558</v>
      </c>
      <c r="R187" s="9" t="s">
        <v>25</v>
      </c>
      <c r="S187" s="8" t="s">
        <v>93</v>
      </c>
    </row>
    <row r="188" spans="1:19">
      <c r="A188" s="6" t="s">
        <v>559</v>
      </c>
      <c r="B188" s="5" t="s">
        <v>560</v>
      </c>
      <c r="C188" s="6" t="s">
        <v>546</v>
      </c>
      <c r="D188" s="9" t="s">
        <v>547</v>
      </c>
      <c r="E188" s="6" t="s">
        <v>91</v>
      </c>
      <c r="M188" s="9" t="s">
        <v>22</v>
      </c>
      <c r="N188" s="6" t="s">
        <v>546</v>
      </c>
      <c r="O188" s="9" t="s">
        <v>547</v>
      </c>
      <c r="P188" s="9" t="s">
        <v>23</v>
      </c>
      <c r="Q188" s="9" t="s">
        <v>555</v>
      </c>
      <c r="R188" s="9" t="s">
        <v>25</v>
      </c>
      <c r="S188" s="8" t="s">
        <v>93</v>
      </c>
    </row>
    <row r="189" spans="1:19">
      <c r="A189" s="6" t="s">
        <v>561</v>
      </c>
      <c r="B189" s="5" t="s">
        <v>562</v>
      </c>
      <c r="C189" s="6" t="s">
        <v>546</v>
      </c>
      <c r="D189" s="9" t="s">
        <v>547</v>
      </c>
      <c r="E189" s="6" t="s">
        <v>91</v>
      </c>
      <c r="M189" s="9" t="s">
        <v>22</v>
      </c>
      <c r="N189" s="6" t="s">
        <v>546</v>
      </c>
      <c r="O189" s="9" t="s">
        <v>547</v>
      </c>
      <c r="P189" s="9" t="s">
        <v>23</v>
      </c>
      <c r="Q189" s="9" t="s">
        <v>563</v>
      </c>
      <c r="R189" s="9" t="s">
        <v>25</v>
      </c>
      <c r="S189" s="8" t="s">
        <v>93</v>
      </c>
    </row>
    <row r="190" spans="1:19">
      <c r="A190" s="6" t="s">
        <v>564</v>
      </c>
      <c r="B190" s="5" t="s">
        <v>565</v>
      </c>
      <c r="C190" s="6" t="s">
        <v>546</v>
      </c>
      <c r="D190" s="9" t="s">
        <v>547</v>
      </c>
      <c r="E190" s="6" t="s">
        <v>91</v>
      </c>
      <c r="M190" s="9" t="s">
        <v>22</v>
      </c>
      <c r="N190" s="6" t="s">
        <v>546</v>
      </c>
      <c r="O190" s="9" t="s">
        <v>547</v>
      </c>
      <c r="P190" s="9" t="s">
        <v>23</v>
      </c>
      <c r="Q190" s="9" t="s">
        <v>566</v>
      </c>
      <c r="R190" s="9" t="s">
        <v>25</v>
      </c>
      <c r="S190" s="8" t="s">
        <v>93</v>
      </c>
    </row>
    <row r="191" spans="1:19">
      <c r="A191" s="6" t="s">
        <v>567</v>
      </c>
      <c r="B191" s="5" t="s">
        <v>568</v>
      </c>
      <c r="C191" s="6" t="s">
        <v>546</v>
      </c>
      <c r="D191" s="9" t="s">
        <v>547</v>
      </c>
      <c r="E191" s="6" t="s">
        <v>91</v>
      </c>
      <c r="M191" s="9" t="s">
        <v>22</v>
      </c>
      <c r="N191" s="6" t="s">
        <v>546</v>
      </c>
      <c r="O191" s="9" t="s">
        <v>547</v>
      </c>
      <c r="P191" s="9" t="s">
        <v>23</v>
      </c>
      <c r="Q191" s="9" t="s">
        <v>566</v>
      </c>
      <c r="R191" s="9" t="s">
        <v>25</v>
      </c>
      <c r="S191" s="8" t="s">
        <v>93</v>
      </c>
    </row>
    <row r="192" spans="1:19">
      <c r="A192" s="6" t="s">
        <v>569</v>
      </c>
      <c r="B192" s="5" t="s">
        <v>570</v>
      </c>
      <c r="C192" s="6" t="s">
        <v>546</v>
      </c>
      <c r="D192" s="9" t="s">
        <v>547</v>
      </c>
      <c r="E192" s="6" t="s">
        <v>91</v>
      </c>
      <c r="M192" s="9" t="s">
        <v>22</v>
      </c>
      <c r="N192" s="6" t="s">
        <v>546</v>
      </c>
      <c r="O192" s="9" t="s">
        <v>547</v>
      </c>
      <c r="P192" s="9" t="s">
        <v>23</v>
      </c>
      <c r="Q192" s="9" t="s">
        <v>571</v>
      </c>
      <c r="R192" s="9" t="s">
        <v>25</v>
      </c>
      <c r="S192" s="8" t="s">
        <v>93</v>
      </c>
    </row>
    <row r="193" spans="1:19">
      <c r="A193" s="6" t="s">
        <v>572</v>
      </c>
      <c r="B193" s="5" t="s">
        <v>573</v>
      </c>
      <c r="C193" s="6" t="s">
        <v>546</v>
      </c>
      <c r="D193" s="9" t="s">
        <v>547</v>
      </c>
      <c r="E193" s="6" t="s">
        <v>91</v>
      </c>
      <c r="M193" s="9" t="s">
        <v>22</v>
      </c>
      <c r="N193" s="6" t="s">
        <v>546</v>
      </c>
      <c r="O193" s="9" t="s">
        <v>547</v>
      </c>
      <c r="P193" s="9" t="s">
        <v>23</v>
      </c>
      <c r="Q193" s="9" t="s">
        <v>571</v>
      </c>
      <c r="R193" s="9" t="s">
        <v>25</v>
      </c>
      <c r="S193" s="8" t="s">
        <v>93</v>
      </c>
    </row>
    <row r="194" spans="1:19">
      <c r="A194" s="6" t="s">
        <v>574</v>
      </c>
      <c r="B194" s="5" t="s">
        <v>575</v>
      </c>
      <c r="C194" s="6" t="s">
        <v>546</v>
      </c>
      <c r="D194" s="9" t="s">
        <v>547</v>
      </c>
      <c r="E194" s="6" t="s">
        <v>91</v>
      </c>
      <c r="M194" s="9" t="s">
        <v>22</v>
      </c>
      <c r="N194" s="6" t="s">
        <v>546</v>
      </c>
      <c r="O194" s="9" t="s">
        <v>547</v>
      </c>
      <c r="P194" s="9" t="s">
        <v>23</v>
      </c>
      <c r="Q194" s="9" t="s">
        <v>541</v>
      </c>
      <c r="R194" s="9" t="s">
        <v>25</v>
      </c>
      <c r="S194" s="8" t="s">
        <v>93</v>
      </c>
    </row>
    <row r="195" spans="1:19">
      <c r="A195" s="6" t="s">
        <v>576</v>
      </c>
      <c r="B195" s="5" t="s">
        <v>577</v>
      </c>
      <c r="C195" s="6" t="s">
        <v>546</v>
      </c>
      <c r="D195" s="9" t="s">
        <v>547</v>
      </c>
      <c r="E195" s="6" t="s">
        <v>91</v>
      </c>
      <c r="M195" s="9" t="s">
        <v>22</v>
      </c>
      <c r="N195" s="6" t="s">
        <v>546</v>
      </c>
      <c r="O195" s="9" t="s">
        <v>547</v>
      </c>
      <c r="P195" s="9" t="s">
        <v>23</v>
      </c>
      <c r="Q195" s="9" t="s">
        <v>578</v>
      </c>
      <c r="R195" s="9" t="s">
        <v>25</v>
      </c>
      <c r="S195" s="8" t="s">
        <v>93</v>
      </c>
    </row>
    <row r="196" spans="1:19">
      <c r="A196" s="6" t="s">
        <v>579</v>
      </c>
      <c r="B196" s="5" t="s">
        <v>580</v>
      </c>
      <c r="C196" s="6" t="s">
        <v>546</v>
      </c>
      <c r="D196" s="9" t="s">
        <v>547</v>
      </c>
      <c r="E196" s="6" t="s">
        <v>91</v>
      </c>
      <c r="M196" s="9" t="s">
        <v>22</v>
      </c>
      <c r="N196" s="6" t="s">
        <v>546</v>
      </c>
      <c r="O196" s="9" t="s">
        <v>547</v>
      </c>
      <c r="P196" s="9" t="s">
        <v>23</v>
      </c>
      <c r="Q196" s="9" t="s">
        <v>578</v>
      </c>
      <c r="R196" s="9" t="s">
        <v>25</v>
      </c>
      <c r="S196" s="8" t="s">
        <v>93</v>
      </c>
    </row>
    <row r="197" spans="1:19">
      <c r="A197" s="6" t="s">
        <v>581</v>
      </c>
      <c r="B197" s="5" t="s">
        <v>582</v>
      </c>
      <c r="C197" s="6" t="s">
        <v>546</v>
      </c>
      <c r="D197" s="9" t="s">
        <v>547</v>
      </c>
      <c r="E197" s="6" t="s">
        <v>91</v>
      </c>
      <c r="M197" s="9" t="s">
        <v>22</v>
      </c>
      <c r="N197" s="6" t="s">
        <v>546</v>
      </c>
      <c r="O197" s="9" t="s">
        <v>547</v>
      </c>
      <c r="P197" s="9" t="s">
        <v>23</v>
      </c>
      <c r="Q197" s="9" t="s">
        <v>555</v>
      </c>
      <c r="R197" s="9" t="s">
        <v>25</v>
      </c>
      <c r="S197" s="8" t="s">
        <v>93</v>
      </c>
    </row>
    <row r="198" s="44" customFormat="1" ht="18.75" hidden="1" customHeight="1" spans="1:19">
      <c r="A198" s="46" t="s">
        <v>583</v>
      </c>
      <c r="B198" s="5" t="s">
        <v>584</v>
      </c>
      <c r="C198" s="46" t="s">
        <v>585</v>
      </c>
      <c r="D198" s="46" t="s">
        <v>586</v>
      </c>
      <c r="E198" s="46" t="s">
        <v>133</v>
      </c>
      <c r="F198" s="46">
        <v>289</v>
      </c>
      <c r="G198" s="46">
        <v>70</v>
      </c>
      <c r="H198" s="46">
        <v>40</v>
      </c>
      <c r="I198" s="46">
        <v>70</v>
      </c>
      <c r="J198" s="46">
        <v>180</v>
      </c>
      <c r="K198" s="46">
        <v>469</v>
      </c>
      <c r="L198" s="46">
        <v>1</v>
      </c>
      <c r="M198" s="52" t="s">
        <v>38</v>
      </c>
      <c r="N198" s="46"/>
      <c r="O198" s="46"/>
      <c r="P198" s="46"/>
      <c r="Q198" s="46"/>
      <c r="R198" s="46"/>
      <c r="S198" s="46"/>
    </row>
    <row r="199" s="12" customFormat="1" spans="1:23">
      <c r="A199" s="6" t="s">
        <v>587</v>
      </c>
      <c r="B199" s="5" t="s">
        <v>588</v>
      </c>
      <c r="C199" s="6" t="s">
        <v>585</v>
      </c>
      <c r="D199" s="9" t="s">
        <v>586</v>
      </c>
      <c r="E199" s="6" t="s">
        <v>91</v>
      </c>
      <c r="F199" s="6"/>
      <c r="G199" s="6"/>
      <c r="H199" s="6"/>
      <c r="I199" s="6"/>
      <c r="J199" s="6"/>
      <c r="K199" s="6"/>
      <c r="L199" s="6"/>
      <c r="M199" s="9" t="s">
        <v>22</v>
      </c>
      <c r="N199" s="6" t="s">
        <v>585</v>
      </c>
      <c r="O199" s="9" t="s">
        <v>586</v>
      </c>
      <c r="P199" s="9" t="s">
        <v>23</v>
      </c>
      <c r="Q199" s="9" t="s">
        <v>589</v>
      </c>
      <c r="R199" s="9" t="s">
        <v>25</v>
      </c>
      <c r="S199" s="8" t="s">
        <v>93</v>
      </c>
      <c r="U199" s="16" t="s">
        <v>2</v>
      </c>
      <c r="V199" s="16" t="s">
        <v>590</v>
      </c>
      <c r="W199" s="16"/>
    </row>
    <row r="200" s="12" customFormat="1" spans="1:23">
      <c r="A200" s="6" t="s">
        <v>591</v>
      </c>
      <c r="B200" s="5" t="s">
        <v>592</v>
      </c>
      <c r="C200" s="6" t="s">
        <v>593</v>
      </c>
      <c r="D200" s="9" t="s">
        <v>594</v>
      </c>
      <c r="E200" s="6"/>
      <c r="F200" s="6">
        <v>367</v>
      </c>
      <c r="G200" s="6">
        <v>85</v>
      </c>
      <c r="H200" s="6">
        <v>66</v>
      </c>
      <c r="I200" s="6">
        <v>88</v>
      </c>
      <c r="J200" s="6">
        <v>239</v>
      </c>
      <c r="K200" s="6">
        <v>606</v>
      </c>
      <c r="L200" s="6">
        <v>1</v>
      </c>
      <c r="M200" s="9" t="s">
        <v>22</v>
      </c>
      <c r="N200" s="6" t="s">
        <v>593</v>
      </c>
      <c r="O200" s="9" t="s">
        <v>594</v>
      </c>
      <c r="P200" s="9" t="s">
        <v>23</v>
      </c>
      <c r="Q200" s="9" t="s">
        <v>595</v>
      </c>
      <c r="R200" s="9" t="s">
        <v>25</v>
      </c>
      <c r="S200" s="9" t="s">
        <v>26</v>
      </c>
      <c r="U200" s="16">
        <v>100202</v>
      </c>
      <c r="V200" s="16">
        <v>1</v>
      </c>
      <c r="W200" s="16"/>
    </row>
    <row r="201" s="44" customFormat="1" hidden="1" spans="1:23">
      <c r="A201" s="46" t="s">
        <v>596</v>
      </c>
      <c r="B201" s="5" t="s">
        <v>597</v>
      </c>
      <c r="C201" s="46" t="s">
        <v>593</v>
      </c>
      <c r="D201" s="52" t="s">
        <v>594</v>
      </c>
      <c r="E201" s="46"/>
      <c r="F201" s="46">
        <v>382</v>
      </c>
      <c r="G201" s="46">
        <v>75</v>
      </c>
      <c r="H201" s="46">
        <v>65</v>
      </c>
      <c r="I201" s="46">
        <v>79</v>
      </c>
      <c r="J201" s="46">
        <v>219</v>
      </c>
      <c r="K201" s="46">
        <v>601</v>
      </c>
      <c r="L201" s="46">
        <v>2</v>
      </c>
      <c r="M201" s="52" t="s">
        <v>38</v>
      </c>
      <c r="N201" s="46"/>
      <c r="O201" s="52"/>
      <c r="P201" s="52"/>
      <c r="Q201" s="52"/>
      <c r="R201" s="52"/>
      <c r="S201" s="52"/>
      <c r="U201" s="16">
        <v>100204</v>
      </c>
      <c r="V201" s="16">
        <v>1</v>
      </c>
      <c r="W201" s="16"/>
    </row>
    <row r="202" s="44" customFormat="1" hidden="1" spans="1:23">
      <c r="A202" s="46" t="s">
        <v>598</v>
      </c>
      <c r="B202" s="5" t="s">
        <v>599</v>
      </c>
      <c r="C202" s="46" t="s">
        <v>593</v>
      </c>
      <c r="D202" s="52" t="s">
        <v>594</v>
      </c>
      <c r="E202" s="46"/>
      <c r="F202" s="46">
        <v>365</v>
      </c>
      <c r="G202" s="46">
        <v>84</v>
      </c>
      <c r="H202" s="46">
        <v>65</v>
      </c>
      <c r="I202" s="46">
        <v>79</v>
      </c>
      <c r="J202" s="46">
        <v>228</v>
      </c>
      <c r="K202" s="46">
        <v>593</v>
      </c>
      <c r="L202" s="46">
        <v>3</v>
      </c>
      <c r="M202" s="52" t="s">
        <v>38</v>
      </c>
      <c r="N202" s="46"/>
      <c r="O202" s="52"/>
      <c r="P202" s="52"/>
      <c r="Q202" s="52"/>
      <c r="R202" s="52"/>
      <c r="S202" s="52"/>
      <c r="U202" s="16">
        <v>100208</v>
      </c>
      <c r="V202" s="16">
        <v>22</v>
      </c>
      <c r="W202" s="16"/>
    </row>
    <row r="203" s="44" customFormat="1" hidden="1" spans="1:23">
      <c r="A203" s="46" t="s">
        <v>600</v>
      </c>
      <c r="B203" s="5" t="s">
        <v>601</v>
      </c>
      <c r="C203" s="46" t="s">
        <v>593</v>
      </c>
      <c r="D203" s="52" t="s">
        <v>594</v>
      </c>
      <c r="E203" s="46"/>
      <c r="F203" s="46">
        <v>369</v>
      </c>
      <c r="G203" s="46">
        <v>74</v>
      </c>
      <c r="H203" s="46">
        <v>63</v>
      </c>
      <c r="I203" s="46">
        <v>82</v>
      </c>
      <c r="J203" s="46">
        <v>219</v>
      </c>
      <c r="K203" s="46">
        <v>588</v>
      </c>
      <c r="L203" s="46">
        <v>4</v>
      </c>
      <c r="M203" s="52" t="s">
        <v>38</v>
      </c>
      <c r="N203" s="46"/>
      <c r="O203" s="52"/>
      <c r="P203" s="52"/>
      <c r="Q203" s="52"/>
      <c r="R203" s="52"/>
      <c r="S203" s="52"/>
      <c r="U203" s="16">
        <v>100212</v>
      </c>
      <c r="V203" s="16">
        <v>2</v>
      </c>
      <c r="W203" s="16"/>
    </row>
    <row r="204" s="44" customFormat="1" hidden="1" spans="1:23">
      <c r="A204" s="46" t="s">
        <v>602</v>
      </c>
      <c r="B204" s="5" t="s">
        <v>603</v>
      </c>
      <c r="C204" s="46" t="s">
        <v>593</v>
      </c>
      <c r="D204" s="52" t="s">
        <v>594</v>
      </c>
      <c r="E204" s="46" t="s">
        <v>157</v>
      </c>
      <c r="F204" s="46">
        <v>364</v>
      </c>
      <c r="G204" s="46">
        <v>73</v>
      </c>
      <c r="H204" s="46">
        <v>58</v>
      </c>
      <c r="I204" s="46">
        <v>70</v>
      </c>
      <c r="J204" s="46">
        <v>201</v>
      </c>
      <c r="K204" s="46">
        <v>565</v>
      </c>
      <c r="L204" s="46">
        <v>5</v>
      </c>
      <c r="M204" s="52" t="s">
        <v>38</v>
      </c>
      <c r="N204" s="46"/>
      <c r="O204" s="52"/>
      <c r="P204" s="52"/>
      <c r="Q204" s="52"/>
      <c r="R204" s="52"/>
      <c r="S204" s="52"/>
      <c r="U204" s="16">
        <v>100215</v>
      </c>
      <c r="V204" s="16">
        <v>1</v>
      </c>
      <c r="W204" s="16"/>
    </row>
    <row r="205" s="12" customFormat="1" spans="1:23">
      <c r="A205" s="6" t="s">
        <v>604</v>
      </c>
      <c r="B205" s="5" t="s">
        <v>605</v>
      </c>
      <c r="C205" s="6" t="s">
        <v>593</v>
      </c>
      <c r="D205" s="9" t="s">
        <v>594</v>
      </c>
      <c r="E205" s="6" t="s">
        <v>91</v>
      </c>
      <c r="F205" s="6"/>
      <c r="G205" s="6"/>
      <c r="H205" s="6"/>
      <c r="I205" s="6"/>
      <c r="J205" s="6"/>
      <c r="K205" s="6"/>
      <c r="L205" s="6"/>
      <c r="M205" s="9" t="s">
        <v>22</v>
      </c>
      <c r="N205" s="6" t="s">
        <v>593</v>
      </c>
      <c r="O205" s="9" t="s">
        <v>594</v>
      </c>
      <c r="P205" s="9" t="s">
        <v>23</v>
      </c>
      <c r="Q205" s="9" t="s">
        <v>606</v>
      </c>
      <c r="R205" s="9" t="s">
        <v>25</v>
      </c>
      <c r="S205" s="8" t="s">
        <v>93</v>
      </c>
      <c r="U205" s="16">
        <v>105113</v>
      </c>
      <c r="V205" s="16">
        <v>2</v>
      </c>
      <c r="W205" s="16"/>
    </row>
    <row r="206" s="12" customFormat="1" spans="1:23">
      <c r="A206" s="6" t="s">
        <v>607</v>
      </c>
      <c r="B206" s="5" t="s">
        <v>608</v>
      </c>
      <c r="C206" s="6" t="s">
        <v>593</v>
      </c>
      <c r="D206" s="9" t="s">
        <v>594</v>
      </c>
      <c r="E206" s="6" t="s">
        <v>91</v>
      </c>
      <c r="F206" s="6"/>
      <c r="G206" s="6"/>
      <c r="H206" s="6"/>
      <c r="I206" s="6"/>
      <c r="J206" s="6"/>
      <c r="K206" s="6"/>
      <c r="L206" s="6"/>
      <c r="M206" s="9" t="s">
        <v>22</v>
      </c>
      <c r="N206" s="6" t="s">
        <v>593</v>
      </c>
      <c r="O206" s="9" t="s">
        <v>594</v>
      </c>
      <c r="P206" s="9" t="s">
        <v>23</v>
      </c>
      <c r="Q206" s="9" t="s">
        <v>609</v>
      </c>
      <c r="R206" s="9" t="s">
        <v>25</v>
      </c>
      <c r="S206" s="8" t="s">
        <v>93</v>
      </c>
      <c r="U206" s="16">
        <v>105117</v>
      </c>
      <c r="V206" s="16">
        <v>4</v>
      </c>
      <c r="W206" s="16"/>
    </row>
    <row r="207" s="12" customFormat="1" spans="1:23">
      <c r="A207" s="6" t="s">
        <v>610</v>
      </c>
      <c r="B207" s="5" t="s">
        <v>611</v>
      </c>
      <c r="C207" s="6" t="s">
        <v>593</v>
      </c>
      <c r="D207" s="9" t="s">
        <v>594</v>
      </c>
      <c r="E207" s="6" t="s">
        <v>91</v>
      </c>
      <c r="F207" s="6"/>
      <c r="G207" s="6"/>
      <c r="H207" s="6"/>
      <c r="I207" s="6"/>
      <c r="J207" s="6"/>
      <c r="K207" s="6"/>
      <c r="L207" s="6"/>
      <c r="M207" s="9" t="s">
        <v>22</v>
      </c>
      <c r="N207" s="6" t="s">
        <v>593</v>
      </c>
      <c r="O207" s="9" t="s">
        <v>594</v>
      </c>
      <c r="P207" s="9" t="s">
        <v>23</v>
      </c>
      <c r="Q207" s="9" t="s">
        <v>612</v>
      </c>
      <c r="R207" s="9" t="s">
        <v>25</v>
      </c>
      <c r="S207" s="8" t="s">
        <v>93</v>
      </c>
      <c r="U207" s="16">
        <v>105119</v>
      </c>
      <c r="V207" s="16">
        <v>2</v>
      </c>
      <c r="W207" s="16"/>
    </row>
    <row r="208" s="12" customFormat="1" spans="1:23">
      <c r="A208" s="6" t="s">
        <v>613</v>
      </c>
      <c r="B208" s="5" t="s">
        <v>614</v>
      </c>
      <c r="C208" s="6" t="s">
        <v>593</v>
      </c>
      <c r="D208" s="9" t="s">
        <v>594</v>
      </c>
      <c r="E208" s="6" t="s">
        <v>91</v>
      </c>
      <c r="F208" s="6"/>
      <c r="G208" s="6"/>
      <c r="H208" s="6"/>
      <c r="I208" s="6"/>
      <c r="J208" s="6"/>
      <c r="K208" s="6"/>
      <c r="L208" s="6"/>
      <c r="M208" s="9" t="s">
        <v>22</v>
      </c>
      <c r="N208" s="6" t="s">
        <v>593</v>
      </c>
      <c r="O208" s="9" t="s">
        <v>594</v>
      </c>
      <c r="P208" s="9" t="s">
        <v>23</v>
      </c>
      <c r="Q208" s="9" t="s">
        <v>615</v>
      </c>
      <c r="R208" s="9" t="s">
        <v>25</v>
      </c>
      <c r="S208" s="8" t="s">
        <v>93</v>
      </c>
      <c r="U208" s="16">
        <v>105122</v>
      </c>
      <c r="V208" s="16">
        <v>2</v>
      </c>
      <c r="W208" s="16"/>
    </row>
    <row r="209" s="12" customFormat="1" spans="1:23">
      <c r="A209" s="6" t="s">
        <v>170</v>
      </c>
      <c r="B209" s="5" t="s">
        <v>616</v>
      </c>
      <c r="C209" s="6" t="s">
        <v>593</v>
      </c>
      <c r="D209" s="9" t="s">
        <v>594</v>
      </c>
      <c r="E209" s="6" t="s">
        <v>91</v>
      </c>
      <c r="F209" s="6"/>
      <c r="G209" s="6"/>
      <c r="H209" s="6"/>
      <c r="I209" s="6"/>
      <c r="J209" s="6"/>
      <c r="K209" s="6"/>
      <c r="L209" s="6"/>
      <c r="M209" s="9" t="s">
        <v>22</v>
      </c>
      <c r="N209" s="6" t="s">
        <v>593</v>
      </c>
      <c r="O209" s="9" t="s">
        <v>594</v>
      </c>
      <c r="P209" s="9" t="s">
        <v>23</v>
      </c>
      <c r="Q209" s="9" t="s">
        <v>606</v>
      </c>
      <c r="R209" s="9" t="s">
        <v>25</v>
      </c>
      <c r="S209" s="8" t="s">
        <v>93</v>
      </c>
      <c r="U209" s="16">
        <v>105200</v>
      </c>
      <c r="V209" s="16">
        <v>6</v>
      </c>
      <c r="W209" s="16"/>
    </row>
    <row r="210" s="12" customFormat="1" spans="1:23">
      <c r="A210" s="6" t="s">
        <v>617</v>
      </c>
      <c r="B210" s="5" t="s">
        <v>618</v>
      </c>
      <c r="C210" s="6" t="s">
        <v>593</v>
      </c>
      <c r="D210" s="9" t="s">
        <v>594</v>
      </c>
      <c r="E210" s="6" t="s">
        <v>91</v>
      </c>
      <c r="F210" s="6"/>
      <c r="G210" s="6"/>
      <c r="H210" s="6"/>
      <c r="I210" s="6"/>
      <c r="J210" s="6"/>
      <c r="K210" s="6"/>
      <c r="L210" s="6"/>
      <c r="M210" s="9" t="s">
        <v>22</v>
      </c>
      <c r="N210" s="6" t="s">
        <v>593</v>
      </c>
      <c r="O210" s="9" t="s">
        <v>594</v>
      </c>
      <c r="P210" s="9" t="s">
        <v>23</v>
      </c>
      <c r="Q210" s="9" t="s">
        <v>609</v>
      </c>
      <c r="R210" s="9" t="s">
        <v>25</v>
      </c>
      <c r="S210" s="8" t="s">
        <v>93</v>
      </c>
      <c r="U210" s="16" t="s">
        <v>585</v>
      </c>
      <c r="V210" s="16">
        <v>2</v>
      </c>
      <c r="W210" s="16"/>
    </row>
    <row r="211" s="12" customFormat="1" spans="1:23">
      <c r="A211" s="6" t="s">
        <v>619</v>
      </c>
      <c r="B211" s="5" t="s">
        <v>620</v>
      </c>
      <c r="C211" s="6" t="s">
        <v>593</v>
      </c>
      <c r="D211" s="9" t="s">
        <v>594</v>
      </c>
      <c r="E211" s="6" t="s">
        <v>91</v>
      </c>
      <c r="F211" s="6"/>
      <c r="G211" s="6"/>
      <c r="H211" s="6"/>
      <c r="I211" s="6"/>
      <c r="J211" s="6"/>
      <c r="K211" s="6"/>
      <c r="L211" s="6"/>
      <c r="M211" s="9" t="s">
        <v>22</v>
      </c>
      <c r="N211" s="6" t="s">
        <v>593</v>
      </c>
      <c r="O211" s="9" t="s">
        <v>594</v>
      </c>
      <c r="P211" s="9" t="s">
        <v>23</v>
      </c>
      <c r="Q211" s="9" t="s">
        <v>615</v>
      </c>
      <c r="R211" s="9" t="s">
        <v>25</v>
      </c>
      <c r="S211" s="8" t="s">
        <v>93</v>
      </c>
      <c r="U211" s="16" t="s">
        <v>337</v>
      </c>
      <c r="V211" s="16">
        <v>11</v>
      </c>
      <c r="W211" s="16"/>
    </row>
    <row r="212" s="12" customFormat="1" spans="1:23">
      <c r="A212" s="6" t="s">
        <v>621</v>
      </c>
      <c r="B212" s="5" t="s">
        <v>622</v>
      </c>
      <c r="C212" s="6" t="s">
        <v>623</v>
      </c>
      <c r="D212" s="9" t="s">
        <v>624</v>
      </c>
      <c r="E212" s="6" t="s">
        <v>91</v>
      </c>
      <c r="F212" s="6"/>
      <c r="G212" s="6"/>
      <c r="H212" s="6"/>
      <c r="I212" s="6"/>
      <c r="J212" s="6"/>
      <c r="K212" s="6"/>
      <c r="L212" s="6"/>
      <c r="M212" s="9" t="s">
        <v>22</v>
      </c>
      <c r="N212" s="6" t="s">
        <v>623</v>
      </c>
      <c r="O212" s="9" t="s">
        <v>624</v>
      </c>
      <c r="P212" s="9" t="s">
        <v>23</v>
      </c>
      <c r="Q212" s="9" t="s">
        <v>625</v>
      </c>
      <c r="R212" s="9" t="s">
        <v>25</v>
      </c>
      <c r="S212" s="8" t="s">
        <v>93</v>
      </c>
      <c r="U212" s="16" t="s">
        <v>623</v>
      </c>
      <c r="V212" s="16">
        <v>2</v>
      </c>
      <c r="W212" s="16"/>
    </row>
    <row r="213" s="12" customFormat="1" spans="1:23">
      <c r="A213" s="6" t="s">
        <v>626</v>
      </c>
      <c r="B213" s="5" t="s">
        <v>627</v>
      </c>
      <c r="C213" s="6" t="s">
        <v>623</v>
      </c>
      <c r="D213" s="9" t="s">
        <v>624</v>
      </c>
      <c r="E213" s="6" t="s">
        <v>91</v>
      </c>
      <c r="F213" s="6"/>
      <c r="G213" s="6"/>
      <c r="H213" s="6"/>
      <c r="I213" s="6"/>
      <c r="J213" s="6"/>
      <c r="K213" s="6"/>
      <c r="L213" s="6"/>
      <c r="M213" s="9" t="s">
        <v>22</v>
      </c>
      <c r="N213" s="6" t="s">
        <v>623</v>
      </c>
      <c r="O213" s="9" t="s">
        <v>624</v>
      </c>
      <c r="P213" s="9" t="s">
        <v>23</v>
      </c>
      <c r="Q213" s="9" t="s">
        <v>628</v>
      </c>
      <c r="R213" s="9" t="s">
        <v>25</v>
      </c>
      <c r="S213" s="8" t="s">
        <v>93</v>
      </c>
      <c r="U213" s="16" t="s">
        <v>131</v>
      </c>
      <c r="V213" s="16">
        <v>8</v>
      </c>
      <c r="W213" s="16"/>
    </row>
    <row r="214" spans="1:23">
      <c r="A214" s="7" t="s">
        <v>629</v>
      </c>
      <c r="B214" s="5" t="s">
        <v>630</v>
      </c>
      <c r="C214" s="7">
        <v>100208</v>
      </c>
      <c r="D214" s="7" t="s">
        <v>631</v>
      </c>
      <c r="E214" s="9"/>
      <c r="F214" s="9">
        <v>392</v>
      </c>
      <c r="G214" s="7">
        <v>76</v>
      </c>
      <c r="H214" s="7">
        <v>93.7</v>
      </c>
      <c r="I214" s="7">
        <v>91.8</v>
      </c>
      <c r="J214" s="59">
        <v>261.5</v>
      </c>
      <c r="K214" s="59">
        <v>653.491666666667</v>
      </c>
      <c r="L214" s="7">
        <v>1</v>
      </c>
      <c r="M214" s="7" t="s">
        <v>22</v>
      </c>
      <c r="N214" s="7">
        <v>100208</v>
      </c>
      <c r="O214" s="7" t="s">
        <v>631</v>
      </c>
      <c r="P214" s="7" t="s">
        <v>23</v>
      </c>
      <c r="Q214" s="7" t="s">
        <v>632</v>
      </c>
      <c r="R214" s="9" t="s">
        <v>25</v>
      </c>
      <c r="S214" s="9" t="s">
        <v>26</v>
      </c>
      <c r="U214" s="16" t="s">
        <v>285</v>
      </c>
      <c r="V214" s="16">
        <v>2</v>
      </c>
      <c r="W214" s="16"/>
    </row>
    <row r="215" spans="1:23">
      <c r="A215" s="7" t="s">
        <v>633</v>
      </c>
      <c r="B215" s="5" t="s">
        <v>634</v>
      </c>
      <c r="C215" s="7">
        <v>100208</v>
      </c>
      <c r="D215" s="7" t="s">
        <v>631</v>
      </c>
      <c r="E215" s="9"/>
      <c r="F215" s="9">
        <v>393</v>
      </c>
      <c r="G215" s="7">
        <v>68</v>
      </c>
      <c r="H215" s="7">
        <v>96.3</v>
      </c>
      <c r="I215" s="7">
        <v>91.65</v>
      </c>
      <c r="J215" s="59">
        <v>256</v>
      </c>
      <c r="K215" s="59">
        <v>649.020833333333</v>
      </c>
      <c r="L215" s="7">
        <v>2</v>
      </c>
      <c r="M215" s="7" t="s">
        <v>22</v>
      </c>
      <c r="N215" s="7">
        <v>100208</v>
      </c>
      <c r="O215" s="7" t="s">
        <v>631</v>
      </c>
      <c r="P215" s="7" t="s">
        <v>23</v>
      </c>
      <c r="Q215" s="7" t="s">
        <v>635</v>
      </c>
      <c r="R215" s="9" t="s">
        <v>25</v>
      </c>
      <c r="S215" s="9" t="s">
        <v>26</v>
      </c>
      <c r="U215" s="16" t="s">
        <v>496</v>
      </c>
      <c r="V215" s="16">
        <v>3</v>
      </c>
      <c r="W215" s="16"/>
    </row>
    <row r="216" spans="1:23">
      <c r="A216" s="7" t="s">
        <v>636</v>
      </c>
      <c r="B216" s="5" t="s">
        <v>637</v>
      </c>
      <c r="C216" s="7">
        <v>100208</v>
      </c>
      <c r="D216" s="7" t="s">
        <v>631</v>
      </c>
      <c r="E216" s="9"/>
      <c r="F216" s="9">
        <v>375</v>
      </c>
      <c r="G216" s="7">
        <v>81</v>
      </c>
      <c r="H216" s="7">
        <v>93</v>
      </c>
      <c r="I216" s="7">
        <v>93</v>
      </c>
      <c r="J216" s="59">
        <v>267</v>
      </c>
      <c r="K216" s="59">
        <v>641.975</v>
      </c>
      <c r="L216" s="7">
        <v>3</v>
      </c>
      <c r="M216" s="7" t="s">
        <v>22</v>
      </c>
      <c r="N216" s="7">
        <v>100208</v>
      </c>
      <c r="O216" s="7" t="s">
        <v>631</v>
      </c>
      <c r="P216" s="7" t="s">
        <v>23</v>
      </c>
      <c r="Q216" s="7" t="s">
        <v>638</v>
      </c>
      <c r="R216" s="9" t="s">
        <v>25</v>
      </c>
      <c r="S216" s="9" t="s">
        <v>26</v>
      </c>
      <c r="U216" s="16" t="s">
        <v>546</v>
      </c>
      <c r="V216" s="16">
        <v>15</v>
      </c>
      <c r="W216" s="16"/>
    </row>
    <row r="217" spans="1:22">
      <c r="A217" s="7" t="s">
        <v>639</v>
      </c>
      <c r="B217" s="5" t="s">
        <v>640</v>
      </c>
      <c r="C217" s="7">
        <v>100208</v>
      </c>
      <c r="D217" s="7" t="s">
        <v>631</v>
      </c>
      <c r="E217" s="9"/>
      <c r="F217" s="9">
        <v>382</v>
      </c>
      <c r="G217" s="7">
        <v>71</v>
      </c>
      <c r="H217" s="7">
        <v>93.7</v>
      </c>
      <c r="I217" s="7">
        <v>91.45</v>
      </c>
      <c r="J217" s="59">
        <v>256.1</v>
      </c>
      <c r="K217" s="59">
        <v>638.079166666667</v>
      </c>
      <c r="L217" s="7">
        <v>4</v>
      </c>
      <c r="M217" s="7" t="s">
        <v>22</v>
      </c>
      <c r="N217" s="7">
        <v>100208</v>
      </c>
      <c r="O217" s="7" t="s">
        <v>631</v>
      </c>
      <c r="P217" s="7" t="s">
        <v>23</v>
      </c>
      <c r="Q217" s="7" t="s">
        <v>641</v>
      </c>
      <c r="R217" s="9" t="s">
        <v>25</v>
      </c>
      <c r="S217" s="9" t="s">
        <v>26</v>
      </c>
      <c r="U217" s="16" t="s">
        <v>534</v>
      </c>
      <c r="V217" s="16">
        <v>1</v>
      </c>
    </row>
    <row r="218" spans="1:22">
      <c r="A218" s="7" t="s">
        <v>642</v>
      </c>
      <c r="B218" s="5" t="s">
        <v>643</v>
      </c>
      <c r="C218" s="7">
        <v>100208</v>
      </c>
      <c r="D218" s="7" t="s">
        <v>631</v>
      </c>
      <c r="E218" s="9"/>
      <c r="F218" s="9">
        <v>403</v>
      </c>
      <c r="G218" s="7">
        <v>63</v>
      </c>
      <c r="H218" s="7">
        <v>84.3</v>
      </c>
      <c r="I218" s="7">
        <v>85.1</v>
      </c>
      <c r="J218" s="59">
        <v>232.4</v>
      </c>
      <c r="K218" s="59">
        <v>635.4</v>
      </c>
      <c r="L218" s="7">
        <v>5</v>
      </c>
      <c r="M218" s="7" t="s">
        <v>22</v>
      </c>
      <c r="N218" s="7">
        <v>100208</v>
      </c>
      <c r="O218" s="7" t="s">
        <v>631</v>
      </c>
      <c r="P218" s="7" t="s">
        <v>23</v>
      </c>
      <c r="Q218" s="7" t="s">
        <v>644</v>
      </c>
      <c r="R218" s="9" t="s">
        <v>25</v>
      </c>
      <c r="S218" s="9" t="s">
        <v>26</v>
      </c>
      <c r="U218" s="16" t="s">
        <v>318</v>
      </c>
      <c r="V218" s="16">
        <v>5</v>
      </c>
    </row>
    <row r="219" spans="1:22">
      <c r="A219" s="7" t="s">
        <v>645</v>
      </c>
      <c r="B219" s="5" t="s">
        <v>646</v>
      </c>
      <c r="C219" s="7">
        <v>100208</v>
      </c>
      <c r="D219" s="7" t="s">
        <v>631</v>
      </c>
      <c r="E219" s="9"/>
      <c r="F219" s="9">
        <v>382</v>
      </c>
      <c r="G219" s="7">
        <v>66</v>
      </c>
      <c r="H219" s="7">
        <v>90.3</v>
      </c>
      <c r="I219" s="7">
        <v>87.25</v>
      </c>
      <c r="J219" s="59">
        <v>243.55</v>
      </c>
      <c r="K219" s="59">
        <v>625.6</v>
      </c>
      <c r="L219" s="7">
        <v>6</v>
      </c>
      <c r="M219" s="7" t="s">
        <v>22</v>
      </c>
      <c r="N219" s="7">
        <v>100208</v>
      </c>
      <c r="O219" s="7" t="s">
        <v>631</v>
      </c>
      <c r="P219" s="7" t="s">
        <v>23</v>
      </c>
      <c r="Q219" s="7" t="s">
        <v>647</v>
      </c>
      <c r="R219" s="9" t="s">
        <v>25</v>
      </c>
      <c r="S219" s="9" t="s">
        <v>26</v>
      </c>
      <c r="U219" s="16" t="s">
        <v>427</v>
      </c>
      <c r="V219" s="16">
        <v>8</v>
      </c>
    </row>
    <row r="220" s="44" customFormat="1" hidden="1" spans="1:22">
      <c r="A220" s="52" t="s">
        <v>648</v>
      </c>
      <c r="B220" s="5" t="s">
        <v>649</v>
      </c>
      <c r="C220" s="52">
        <v>100208</v>
      </c>
      <c r="D220" s="52" t="s">
        <v>631</v>
      </c>
      <c r="E220" s="52"/>
      <c r="F220" s="52">
        <v>381</v>
      </c>
      <c r="G220" s="52">
        <v>60</v>
      </c>
      <c r="H220" s="52">
        <v>82.3</v>
      </c>
      <c r="I220" s="52">
        <v>77.8</v>
      </c>
      <c r="J220" s="60">
        <v>220.1</v>
      </c>
      <c r="K220" s="60">
        <v>601.1</v>
      </c>
      <c r="L220" s="52">
        <v>7</v>
      </c>
      <c r="M220" s="52" t="s">
        <v>38</v>
      </c>
      <c r="N220" s="52"/>
      <c r="O220" s="52"/>
      <c r="P220" s="52"/>
      <c r="Q220" s="52"/>
      <c r="R220" s="52"/>
      <c r="S220" s="52"/>
      <c r="U220" s="16" t="s">
        <v>468</v>
      </c>
      <c r="V220" s="16">
        <v>4</v>
      </c>
    </row>
    <row r="221" s="44" customFormat="1" hidden="1" spans="1:22">
      <c r="A221" s="52" t="s">
        <v>650</v>
      </c>
      <c r="B221" s="5" t="s">
        <v>651</v>
      </c>
      <c r="C221" s="52">
        <v>100208</v>
      </c>
      <c r="D221" s="52" t="s">
        <v>631</v>
      </c>
      <c r="E221" s="52"/>
      <c r="F221" s="52">
        <v>377</v>
      </c>
      <c r="G221" s="52">
        <v>63</v>
      </c>
      <c r="H221" s="52">
        <v>76</v>
      </c>
      <c r="I221" s="52">
        <v>75</v>
      </c>
      <c r="J221" s="60">
        <v>214</v>
      </c>
      <c r="K221" s="60">
        <v>591</v>
      </c>
      <c r="L221" s="52">
        <v>8</v>
      </c>
      <c r="M221" s="52" t="s">
        <v>38</v>
      </c>
      <c r="N221" s="52"/>
      <c r="O221" s="52"/>
      <c r="P221" s="52"/>
      <c r="Q221" s="52"/>
      <c r="R221" s="52"/>
      <c r="S221" s="52"/>
      <c r="U221" s="16" t="s">
        <v>452</v>
      </c>
      <c r="V221" s="16">
        <v>5</v>
      </c>
    </row>
    <row r="222" spans="1:22">
      <c r="A222" s="7" t="s">
        <v>652</v>
      </c>
      <c r="B222" s="5" t="s">
        <v>653</v>
      </c>
      <c r="C222" s="7">
        <v>100208</v>
      </c>
      <c r="D222" s="7" t="s">
        <v>631</v>
      </c>
      <c r="E222" s="9" t="s">
        <v>91</v>
      </c>
      <c r="F222" s="9"/>
      <c r="G222" s="7"/>
      <c r="H222" s="7"/>
      <c r="I222" s="7"/>
      <c r="J222" s="59"/>
      <c r="K222" s="59"/>
      <c r="L222" s="7"/>
      <c r="M222" s="5" t="s">
        <v>22</v>
      </c>
      <c r="N222" s="7">
        <v>100208</v>
      </c>
      <c r="O222" s="7" t="s">
        <v>631</v>
      </c>
      <c r="P222" s="7" t="s">
        <v>23</v>
      </c>
      <c r="Q222" s="7" t="s">
        <v>654</v>
      </c>
      <c r="R222" s="9" t="s">
        <v>25</v>
      </c>
      <c r="S222" s="8" t="s">
        <v>93</v>
      </c>
      <c r="U222" s="16" t="s">
        <v>481</v>
      </c>
      <c r="V222" s="16">
        <v>2</v>
      </c>
    </row>
    <row r="223" spans="1:22">
      <c r="A223" s="7" t="s">
        <v>655</v>
      </c>
      <c r="B223" s="5" t="s">
        <v>656</v>
      </c>
      <c r="C223" s="7">
        <v>100208</v>
      </c>
      <c r="D223" s="7" t="s">
        <v>631</v>
      </c>
      <c r="E223" s="9" t="s">
        <v>91</v>
      </c>
      <c r="F223" s="9"/>
      <c r="G223" s="7"/>
      <c r="H223" s="7"/>
      <c r="I223" s="7"/>
      <c r="J223" s="59"/>
      <c r="K223" s="59"/>
      <c r="L223" s="7"/>
      <c r="M223" s="5" t="s">
        <v>22</v>
      </c>
      <c r="N223" s="7">
        <v>100208</v>
      </c>
      <c r="O223" s="7" t="s">
        <v>631</v>
      </c>
      <c r="P223" s="7" t="s">
        <v>23</v>
      </c>
      <c r="Q223" s="7" t="s">
        <v>657</v>
      </c>
      <c r="R223" s="9" t="s">
        <v>25</v>
      </c>
      <c r="S223" s="8" t="s">
        <v>93</v>
      </c>
      <c r="U223" s="16" t="s">
        <v>156</v>
      </c>
      <c r="V223" s="16">
        <v>31</v>
      </c>
    </row>
    <row r="224" spans="1:22">
      <c r="A224" s="7" t="s">
        <v>658</v>
      </c>
      <c r="B224" s="5" t="s">
        <v>659</v>
      </c>
      <c r="C224" s="7">
        <v>100208</v>
      </c>
      <c r="D224" s="7" t="s">
        <v>631</v>
      </c>
      <c r="E224" s="9" t="s">
        <v>91</v>
      </c>
      <c r="F224" s="9"/>
      <c r="G224" s="7"/>
      <c r="H224" s="7"/>
      <c r="I224" s="7"/>
      <c r="J224" s="59"/>
      <c r="K224" s="59"/>
      <c r="L224" s="7"/>
      <c r="M224" s="5" t="s">
        <v>22</v>
      </c>
      <c r="N224" s="7">
        <v>100208</v>
      </c>
      <c r="O224" s="7" t="s">
        <v>631</v>
      </c>
      <c r="P224" s="7" t="s">
        <v>23</v>
      </c>
      <c r="Q224" s="7" t="s">
        <v>660</v>
      </c>
      <c r="R224" s="9" t="s">
        <v>25</v>
      </c>
      <c r="S224" s="8" t="s">
        <v>93</v>
      </c>
      <c r="U224" s="16" t="s">
        <v>243</v>
      </c>
      <c r="V224" s="16">
        <v>3</v>
      </c>
    </row>
    <row r="225" spans="1:22">
      <c r="A225" s="7" t="s">
        <v>661</v>
      </c>
      <c r="B225" s="5" t="s">
        <v>662</v>
      </c>
      <c r="C225" s="7">
        <v>100208</v>
      </c>
      <c r="D225" s="7" t="s">
        <v>631</v>
      </c>
      <c r="E225" s="9" t="s">
        <v>91</v>
      </c>
      <c r="F225" s="9"/>
      <c r="G225" s="7"/>
      <c r="H225" s="7"/>
      <c r="I225" s="7"/>
      <c r="J225" s="59"/>
      <c r="K225" s="59"/>
      <c r="L225" s="7"/>
      <c r="M225" s="5" t="s">
        <v>22</v>
      </c>
      <c r="N225" s="7">
        <v>100208</v>
      </c>
      <c r="O225" s="7" t="s">
        <v>631</v>
      </c>
      <c r="P225" s="7" t="s">
        <v>23</v>
      </c>
      <c r="Q225" s="7" t="s">
        <v>663</v>
      </c>
      <c r="R225" s="9" t="s">
        <v>25</v>
      </c>
      <c r="S225" s="8" t="s">
        <v>93</v>
      </c>
      <c r="U225" s="16" t="s">
        <v>269</v>
      </c>
      <c r="V225" s="16">
        <v>15</v>
      </c>
    </row>
    <row r="226" spans="1:22">
      <c r="A226" s="7" t="s">
        <v>664</v>
      </c>
      <c r="B226" s="5" t="s">
        <v>665</v>
      </c>
      <c r="C226" s="7">
        <v>100208</v>
      </c>
      <c r="D226" s="7" t="s">
        <v>631</v>
      </c>
      <c r="E226" s="9" t="s">
        <v>91</v>
      </c>
      <c r="F226" s="9"/>
      <c r="G226" s="7"/>
      <c r="H226" s="7"/>
      <c r="I226" s="7"/>
      <c r="J226" s="59"/>
      <c r="K226" s="59"/>
      <c r="L226" s="7"/>
      <c r="M226" s="5" t="s">
        <v>22</v>
      </c>
      <c r="N226" s="7">
        <v>100208</v>
      </c>
      <c r="O226" s="7" t="s">
        <v>631</v>
      </c>
      <c r="P226" s="7" t="s">
        <v>23</v>
      </c>
      <c r="Q226" s="7" t="s">
        <v>666</v>
      </c>
      <c r="R226" s="9" t="s">
        <v>25</v>
      </c>
      <c r="S226" s="8" t="s">
        <v>93</v>
      </c>
      <c r="U226" s="16" t="s">
        <v>400</v>
      </c>
      <c r="V226" s="16">
        <v>8</v>
      </c>
    </row>
    <row r="227" spans="1:22">
      <c r="A227" s="7" t="s">
        <v>667</v>
      </c>
      <c r="B227" s="5" t="s">
        <v>668</v>
      </c>
      <c r="C227" s="7">
        <v>100208</v>
      </c>
      <c r="D227" s="7" t="s">
        <v>631</v>
      </c>
      <c r="E227" s="9" t="s">
        <v>91</v>
      </c>
      <c r="F227" s="9"/>
      <c r="G227" s="7"/>
      <c r="H227" s="7"/>
      <c r="I227" s="7"/>
      <c r="J227" s="59"/>
      <c r="K227" s="59"/>
      <c r="L227" s="7"/>
      <c r="M227" s="5" t="s">
        <v>22</v>
      </c>
      <c r="N227" s="7">
        <v>100208</v>
      </c>
      <c r="O227" s="7" t="s">
        <v>631</v>
      </c>
      <c r="P227" s="7" t="s">
        <v>23</v>
      </c>
      <c r="Q227" s="7" t="s">
        <v>669</v>
      </c>
      <c r="R227" s="9" t="s">
        <v>25</v>
      </c>
      <c r="S227" s="8" t="s">
        <v>93</v>
      </c>
      <c r="U227" s="16" t="s">
        <v>367</v>
      </c>
      <c r="V227" s="16">
        <v>12</v>
      </c>
    </row>
    <row r="228" spans="1:22">
      <c r="A228" s="7" t="s">
        <v>670</v>
      </c>
      <c r="B228" s="5" t="s">
        <v>671</v>
      </c>
      <c r="C228" s="7">
        <v>100208</v>
      </c>
      <c r="D228" s="7" t="s">
        <v>631</v>
      </c>
      <c r="E228" s="9" t="s">
        <v>91</v>
      </c>
      <c r="F228" s="9"/>
      <c r="G228" s="7"/>
      <c r="H228" s="7"/>
      <c r="I228" s="7"/>
      <c r="J228" s="59"/>
      <c r="K228" s="59"/>
      <c r="L228" s="7"/>
      <c r="M228" s="5" t="s">
        <v>22</v>
      </c>
      <c r="N228" s="7">
        <v>100208</v>
      </c>
      <c r="O228" s="7" t="s">
        <v>631</v>
      </c>
      <c r="P228" s="7" t="s">
        <v>23</v>
      </c>
      <c r="Q228" s="7" t="s">
        <v>669</v>
      </c>
      <c r="R228" s="9" t="s">
        <v>25</v>
      </c>
      <c r="S228" s="8" t="s">
        <v>93</v>
      </c>
      <c r="U228" s="16" t="s">
        <v>593</v>
      </c>
      <c r="V228" s="16">
        <v>12</v>
      </c>
    </row>
    <row r="229" spans="1:22">
      <c r="A229" s="7" t="s">
        <v>672</v>
      </c>
      <c r="B229" s="5" t="s">
        <v>673</v>
      </c>
      <c r="C229" s="7">
        <v>100208</v>
      </c>
      <c r="D229" s="7" t="s">
        <v>631</v>
      </c>
      <c r="E229" s="9" t="s">
        <v>91</v>
      </c>
      <c r="F229" s="9"/>
      <c r="G229" s="7"/>
      <c r="H229" s="7"/>
      <c r="I229" s="7"/>
      <c r="J229" s="59"/>
      <c r="K229" s="59"/>
      <c r="L229" s="7"/>
      <c r="M229" s="5" t="s">
        <v>22</v>
      </c>
      <c r="N229" s="7">
        <v>100208</v>
      </c>
      <c r="O229" s="7" t="s">
        <v>631</v>
      </c>
      <c r="P229" s="7" t="s">
        <v>23</v>
      </c>
      <c r="Q229" s="7" t="s">
        <v>674</v>
      </c>
      <c r="R229" s="9" t="s">
        <v>25</v>
      </c>
      <c r="S229" s="8" t="s">
        <v>93</v>
      </c>
      <c r="U229" s="16" t="s">
        <v>675</v>
      </c>
      <c r="V229" s="16">
        <v>8</v>
      </c>
    </row>
    <row r="230" spans="1:22">
      <c r="A230" s="7" t="s">
        <v>676</v>
      </c>
      <c r="B230" s="5" t="s">
        <v>677</v>
      </c>
      <c r="C230" s="7">
        <v>100208</v>
      </c>
      <c r="D230" s="7" t="s">
        <v>631</v>
      </c>
      <c r="E230" s="9" t="s">
        <v>91</v>
      </c>
      <c r="F230" s="9"/>
      <c r="G230" s="7"/>
      <c r="H230" s="7"/>
      <c r="I230" s="7"/>
      <c r="J230" s="59"/>
      <c r="K230" s="59"/>
      <c r="L230" s="7"/>
      <c r="M230" s="5" t="s">
        <v>22</v>
      </c>
      <c r="N230" s="7">
        <v>100208</v>
      </c>
      <c r="O230" s="7" t="s">
        <v>631</v>
      </c>
      <c r="P230" s="7" t="s">
        <v>23</v>
      </c>
      <c r="Q230" s="7" t="s">
        <v>678</v>
      </c>
      <c r="R230" s="9" t="s">
        <v>25</v>
      </c>
      <c r="S230" s="8" t="s">
        <v>93</v>
      </c>
      <c r="U230" s="16" t="s">
        <v>529</v>
      </c>
      <c r="V230" s="16">
        <v>4</v>
      </c>
    </row>
    <row r="231" spans="1:22">
      <c r="A231" s="7" t="s">
        <v>679</v>
      </c>
      <c r="B231" s="5" t="s">
        <v>680</v>
      </c>
      <c r="C231" s="7">
        <v>100208</v>
      </c>
      <c r="D231" s="7" t="s">
        <v>631</v>
      </c>
      <c r="E231" s="9" t="s">
        <v>91</v>
      </c>
      <c r="F231" s="9"/>
      <c r="G231" s="7"/>
      <c r="H231" s="7"/>
      <c r="I231" s="7"/>
      <c r="J231" s="59"/>
      <c r="K231" s="59"/>
      <c r="L231" s="7"/>
      <c r="M231" s="5" t="s">
        <v>22</v>
      </c>
      <c r="N231" s="7">
        <v>100208</v>
      </c>
      <c r="O231" s="7" t="s">
        <v>631</v>
      </c>
      <c r="P231" s="7" t="s">
        <v>23</v>
      </c>
      <c r="Q231" s="7" t="s">
        <v>678</v>
      </c>
      <c r="R231" s="9" t="s">
        <v>25</v>
      </c>
      <c r="S231" s="8" t="s">
        <v>93</v>
      </c>
      <c r="U231" s="16" t="s">
        <v>681</v>
      </c>
      <c r="V231" s="16">
        <v>204</v>
      </c>
    </row>
    <row r="232" spans="1:22">
      <c r="A232" s="7" t="s">
        <v>682</v>
      </c>
      <c r="B232" s="5" t="s">
        <v>683</v>
      </c>
      <c r="C232" s="7">
        <v>100208</v>
      </c>
      <c r="D232" s="7" t="s">
        <v>631</v>
      </c>
      <c r="E232" s="9" t="s">
        <v>91</v>
      </c>
      <c r="F232" s="9"/>
      <c r="G232" s="7"/>
      <c r="H232" s="7"/>
      <c r="I232" s="7"/>
      <c r="J232" s="59"/>
      <c r="K232" s="59"/>
      <c r="L232" s="7"/>
      <c r="M232" s="5" t="s">
        <v>22</v>
      </c>
      <c r="N232" s="7">
        <v>100208</v>
      </c>
      <c r="O232" s="7" t="s">
        <v>631</v>
      </c>
      <c r="P232" s="7" t="s">
        <v>23</v>
      </c>
      <c r="Q232" s="7" t="s">
        <v>641</v>
      </c>
      <c r="R232" s="9" t="s">
        <v>25</v>
      </c>
      <c r="S232" s="8" t="s">
        <v>93</v>
      </c>
      <c r="U232" s="16"/>
      <c r="V232" s="16"/>
    </row>
    <row r="233" spans="1:22">
      <c r="A233" s="7" t="s">
        <v>684</v>
      </c>
      <c r="B233" s="5" t="s">
        <v>685</v>
      </c>
      <c r="C233" s="7">
        <v>100208</v>
      </c>
      <c r="D233" s="7" t="s">
        <v>631</v>
      </c>
      <c r="E233" s="9" t="s">
        <v>91</v>
      </c>
      <c r="F233" s="9"/>
      <c r="G233" s="7"/>
      <c r="H233" s="7"/>
      <c r="I233" s="7"/>
      <c r="J233" s="59"/>
      <c r="K233" s="59"/>
      <c r="L233" s="7"/>
      <c r="M233" s="5" t="s">
        <v>22</v>
      </c>
      <c r="N233" s="7">
        <v>100208</v>
      </c>
      <c r="O233" s="7" t="s">
        <v>631</v>
      </c>
      <c r="P233" s="7" t="s">
        <v>23</v>
      </c>
      <c r="Q233" s="7" t="s">
        <v>632</v>
      </c>
      <c r="R233" s="9" t="s">
        <v>25</v>
      </c>
      <c r="S233" s="8" t="s">
        <v>93</v>
      </c>
      <c r="U233" s="16"/>
      <c r="V233" s="16"/>
    </row>
    <row r="234" spans="1:19">
      <c r="A234" s="7" t="s">
        <v>686</v>
      </c>
      <c r="B234" s="5" t="s">
        <v>687</v>
      </c>
      <c r="C234" s="7">
        <v>100208</v>
      </c>
      <c r="D234" s="7" t="s">
        <v>631</v>
      </c>
      <c r="E234" s="9" t="s">
        <v>91</v>
      </c>
      <c r="F234" s="9"/>
      <c r="G234" s="7"/>
      <c r="H234" s="7"/>
      <c r="I234" s="7"/>
      <c r="J234" s="59"/>
      <c r="K234" s="59"/>
      <c r="L234" s="7"/>
      <c r="M234" s="5" t="s">
        <v>22</v>
      </c>
      <c r="N234" s="7">
        <v>100208</v>
      </c>
      <c r="O234" s="7" t="s">
        <v>631</v>
      </c>
      <c r="P234" s="7" t="s">
        <v>23</v>
      </c>
      <c r="Q234" s="7" t="s">
        <v>638</v>
      </c>
      <c r="R234" s="9" t="s">
        <v>25</v>
      </c>
      <c r="S234" s="8" t="s">
        <v>93</v>
      </c>
    </row>
    <row r="235" spans="1:19">
      <c r="A235" s="7" t="s">
        <v>688</v>
      </c>
      <c r="B235" s="5" t="s">
        <v>689</v>
      </c>
      <c r="C235" s="7">
        <v>100208</v>
      </c>
      <c r="D235" s="7" t="s">
        <v>631</v>
      </c>
      <c r="E235" s="9" t="s">
        <v>91</v>
      </c>
      <c r="F235" s="9"/>
      <c r="G235" s="7"/>
      <c r="H235" s="7"/>
      <c r="I235" s="7"/>
      <c r="J235" s="59"/>
      <c r="K235" s="59"/>
      <c r="L235" s="7"/>
      <c r="M235" s="5" t="s">
        <v>22</v>
      </c>
      <c r="N235" s="7">
        <v>100208</v>
      </c>
      <c r="O235" s="7" t="s">
        <v>631</v>
      </c>
      <c r="P235" s="7" t="s">
        <v>23</v>
      </c>
      <c r="Q235" s="7" t="s">
        <v>635</v>
      </c>
      <c r="R235" s="9" t="s">
        <v>25</v>
      </c>
      <c r="S235" s="8" t="s">
        <v>93</v>
      </c>
    </row>
    <row r="236" spans="1:19">
      <c r="A236" s="6" t="s">
        <v>690</v>
      </c>
      <c r="B236" s="5" t="s">
        <v>691</v>
      </c>
      <c r="C236" s="6" t="s">
        <v>675</v>
      </c>
      <c r="D236" s="6" t="s">
        <v>692</v>
      </c>
      <c r="F236" s="6">
        <v>384</v>
      </c>
      <c r="G236" s="6">
        <v>60</v>
      </c>
      <c r="H236" s="6">
        <v>87</v>
      </c>
      <c r="I236" s="6">
        <v>78</v>
      </c>
      <c r="J236" s="6">
        <f t="shared" ref="J236:J240" si="9">SUM(G236:I236)</f>
        <v>225</v>
      </c>
      <c r="K236" s="6">
        <f t="shared" ref="K236:K240" si="10">SUM(F236:I236)</f>
        <v>609</v>
      </c>
      <c r="L236" s="6">
        <v>1</v>
      </c>
      <c r="M236" s="6" t="s">
        <v>22</v>
      </c>
      <c r="N236" s="6" t="s">
        <v>675</v>
      </c>
      <c r="O236" s="6" t="s">
        <v>692</v>
      </c>
      <c r="P236" s="6" t="s">
        <v>23</v>
      </c>
      <c r="Q236" s="6" t="s">
        <v>693</v>
      </c>
      <c r="R236" s="6" t="s">
        <v>25</v>
      </c>
      <c r="S236" s="6" t="s">
        <v>26</v>
      </c>
    </row>
    <row r="237" spans="1:19">
      <c r="A237" s="6" t="s">
        <v>694</v>
      </c>
      <c r="B237" s="5" t="s">
        <v>695</v>
      </c>
      <c r="C237" s="6" t="s">
        <v>675</v>
      </c>
      <c r="D237" s="6" t="s">
        <v>692</v>
      </c>
      <c r="F237" s="6">
        <v>368</v>
      </c>
      <c r="G237" s="6">
        <v>68</v>
      </c>
      <c r="H237" s="6">
        <v>81</v>
      </c>
      <c r="I237" s="6">
        <v>80</v>
      </c>
      <c r="J237" s="6">
        <f t="shared" si="9"/>
        <v>229</v>
      </c>
      <c r="K237" s="6">
        <f t="shared" si="10"/>
        <v>597</v>
      </c>
      <c r="L237" s="6">
        <v>2</v>
      </c>
      <c r="M237" s="6" t="s">
        <v>22</v>
      </c>
      <c r="N237" s="6" t="s">
        <v>675</v>
      </c>
      <c r="O237" s="6" t="s">
        <v>692</v>
      </c>
      <c r="P237" s="6" t="s">
        <v>23</v>
      </c>
      <c r="Q237" s="6" t="s">
        <v>696</v>
      </c>
      <c r="R237" s="6" t="s">
        <v>25</v>
      </c>
      <c r="S237" s="6" t="s">
        <v>26</v>
      </c>
    </row>
    <row r="238" spans="1:19">
      <c r="A238" s="6" t="s">
        <v>697</v>
      </c>
      <c r="B238" s="5" t="s">
        <v>698</v>
      </c>
      <c r="C238" s="6" t="s">
        <v>675</v>
      </c>
      <c r="D238" s="6" t="s">
        <v>692</v>
      </c>
      <c r="F238" s="6">
        <v>373</v>
      </c>
      <c r="G238" s="6">
        <v>64</v>
      </c>
      <c r="H238" s="6">
        <v>85</v>
      </c>
      <c r="I238" s="6">
        <v>71</v>
      </c>
      <c r="J238" s="6">
        <f t="shared" si="9"/>
        <v>220</v>
      </c>
      <c r="K238" s="6">
        <f t="shared" si="10"/>
        <v>593</v>
      </c>
      <c r="L238" s="6">
        <v>3</v>
      </c>
      <c r="M238" s="6" t="s">
        <v>22</v>
      </c>
      <c r="N238" s="6" t="s">
        <v>675</v>
      </c>
      <c r="O238" s="6" t="s">
        <v>692</v>
      </c>
      <c r="P238" s="6" t="s">
        <v>23</v>
      </c>
      <c r="Q238" s="6" t="s">
        <v>699</v>
      </c>
      <c r="R238" s="6" t="s">
        <v>25</v>
      </c>
      <c r="S238" s="6" t="s">
        <v>26</v>
      </c>
    </row>
    <row r="239" s="44" customFormat="1" hidden="1" spans="1:19">
      <c r="A239" s="46" t="s">
        <v>700</v>
      </c>
      <c r="B239" s="5" t="s">
        <v>701</v>
      </c>
      <c r="C239" s="46" t="s">
        <v>675</v>
      </c>
      <c r="D239" s="46" t="s">
        <v>692</v>
      </c>
      <c r="E239" s="46"/>
      <c r="F239" s="46">
        <v>376</v>
      </c>
      <c r="G239" s="46">
        <v>67</v>
      </c>
      <c r="H239" s="46">
        <v>76</v>
      </c>
      <c r="I239" s="46">
        <v>65</v>
      </c>
      <c r="J239" s="46">
        <f t="shared" si="9"/>
        <v>208</v>
      </c>
      <c r="K239" s="46">
        <f t="shared" si="10"/>
        <v>584</v>
      </c>
      <c r="L239" s="46">
        <v>4</v>
      </c>
      <c r="M239" s="46" t="s">
        <v>38</v>
      </c>
      <c r="N239" s="46"/>
      <c r="O239" s="46"/>
      <c r="P239" s="46"/>
      <c r="Q239" s="46"/>
      <c r="R239" s="46"/>
      <c r="S239" s="46"/>
    </row>
    <row r="240" s="44" customFormat="1" hidden="1" spans="1:19">
      <c r="A240" s="46" t="s">
        <v>702</v>
      </c>
      <c r="B240" s="5" t="s">
        <v>703</v>
      </c>
      <c r="C240" s="46" t="s">
        <v>675</v>
      </c>
      <c r="D240" s="46" t="s">
        <v>692</v>
      </c>
      <c r="E240" s="46"/>
      <c r="F240" s="46">
        <v>369</v>
      </c>
      <c r="G240" s="46">
        <v>60</v>
      </c>
      <c r="H240" s="46">
        <v>73</v>
      </c>
      <c r="I240" s="46">
        <v>62</v>
      </c>
      <c r="J240" s="46">
        <f t="shared" si="9"/>
        <v>195</v>
      </c>
      <c r="K240" s="46">
        <f t="shared" si="10"/>
        <v>564</v>
      </c>
      <c r="L240" s="46">
        <v>5</v>
      </c>
      <c r="M240" s="46" t="s">
        <v>38</v>
      </c>
      <c r="N240" s="46"/>
      <c r="O240" s="46"/>
      <c r="P240" s="46"/>
      <c r="Q240" s="46"/>
      <c r="R240" s="46"/>
      <c r="S240" s="46"/>
    </row>
    <row r="241" spans="1:19">
      <c r="A241" s="6" t="s">
        <v>704</v>
      </c>
      <c r="B241" s="5" t="s">
        <v>705</v>
      </c>
      <c r="C241" s="6" t="s">
        <v>675</v>
      </c>
      <c r="D241" s="6" t="s">
        <v>692</v>
      </c>
      <c r="E241" s="6" t="s">
        <v>91</v>
      </c>
      <c r="M241" s="6" t="s">
        <v>22</v>
      </c>
      <c r="N241" s="6" t="s">
        <v>675</v>
      </c>
      <c r="O241" s="6" t="s">
        <v>692</v>
      </c>
      <c r="P241" s="6" t="s">
        <v>23</v>
      </c>
      <c r="Q241" s="6" t="s">
        <v>696</v>
      </c>
      <c r="R241" s="6" t="s">
        <v>25</v>
      </c>
      <c r="S241" s="8" t="s">
        <v>93</v>
      </c>
    </row>
    <row r="242" spans="1:19">
      <c r="A242" s="6" t="s">
        <v>706</v>
      </c>
      <c r="B242" s="5" t="s">
        <v>707</v>
      </c>
      <c r="C242" s="6" t="s">
        <v>675</v>
      </c>
      <c r="D242" s="6" t="s">
        <v>692</v>
      </c>
      <c r="E242" s="6" t="s">
        <v>91</v>
      </c>
      <c r="M242" s="6" t="s">
        <v>22</v>
      </c>
      <c r="N242" s="6" t="s">
        <v>675</v>
      </c>
      <c r="O242" s="6" t="s">
        <v>692</v>
      </c>
      <c r="P242" s="6" t="s">
        <v>23</v>
      </c>
      <c r="Q242" s="6" t="s">
        <v>708</v>
      </c>
      <c r="R242" s="6" t="s">
        <v>25</v>
      </c>
      <c r="S242" s="8" t="s">
        <v>93</v>
      </c>
    </row>
    <row r="243" spans="1:19">
      <c r="A243" s="6" t="s">
        <v>709</v>
      </c>
      <c r="B243" s="5" t="s">
        <v>710</v>
      </c>
      <c r="C243" s="6" t="s">
        <v>675</v>
      </c>
      <c r="D243" s="6" t="s">
        <v>692</v>
      </c>
      <c r="E243" s="6" t="s">
        <v>91</v>
      </c>
      <c r="M243" s="6" t="s">
        <v>22</v>
      </c>
      <c r="N243" s="6" t="s">
        <v>675</v>
      </c>
      <c r="O243" s="6" t="s">
        <v>692</v>
      </c>
      <c r="P243" s="6" t="s">
        <v>23</v>
      </c>
      <c r="Q243" s="6" t="s">
        <v>699</v>
      </c>
      <c r="R243" s="6" t="s">
        <v>25</v>
      </c>
      <c r="S243" s="8" t="s">
        <v>93</v>
      </c>
    </row>
    <row r="244" s="12" customFormat="1" spans="1:19">
      <c r="A244" s="6" t="s">
        <v>711</v>
      </c>
      <c r="B244" s="63" t="s">
        <v>712</v>
      </c>
      <c r="C244" s="6">
        <v>100215</v>
      </c>
      <c r="D244" s="9" t="s">
        <v>713</v>
      </c>
      <c r="E244" s="6" t="s">
        <v>91</v>
      </c>
      <c r="F244" s="6"/>
      <c r="G244" s="6"/>
      <c r="H244" s="6"/>
      <c r="I244" s="6"/>
      <c r="J244" s="6"/>
      <c r="K244" s="6"/>
      <c r="L244" s="6"/>
      <c r="M244" s="9" t="s">
        <v>22</v>
      </c>
      <c r="N244" s="6">
        <v>100215</v>
      </c>
      <c r="O244" s="9" t="s">
        <v>713</v>
      </c>
      <c r="P244" s="9" t="s">
        <v>23</v>
      </c>
      <c r="Q244" s="9" t="s">
        <v>714</v>
      </c>
      <c r="R244" s="9" t="s">
        <v>25</v>
      </c>
      <c r="S244" s="8" t="s">
        <v>93</v>
      </c>
    </row>
  </sheetData>
  <autoFilter ref="A1:S244">
    <filterColumn colId="12">
      <customFilters>
        <customFilter operator="equal" val="是"/>
      </customFilters>
    </filterColumn>
    <extLst/>
  </autoFilter>
  <mergeCells count="2">
    <mergeCell ref="N6:S6"/>
    <mergeCell ref="N129:S12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N28" sqref="N28"/>
    </sheetView>
  </sheetViews>
  <sheetFormatPr defaultColWidth="9" defaultRowHeight="13.5"/>
  <cols>
    <col min="1" max="1" width="9" style="16"/>
    <col min="9" max="9" width="9" style="36"/>
  </cols>
  <sheetData>
    <row r="1" spans="1:9">
      <c r="A1" s="37" t="s">
        <v>2</v>
      </c>
      <c r="B1" s="38"/>
      <c r="C1" s="38" t="s">
        <v>590</v>
      </c>
      <c r="H1" s="39" t="s">
        <v>2</v>
      </c>
      <c r="I1" s="43" t="s">
        <v>590</v>
      </c>
    </row>
    <row r="2" spans="1:9">
      <c r="A2" s="16">
        <v>100104</v>
      </c>
      <c r="C2">
        <v>2</v>
      </c>
      <c r="D2">
        <f>VLOOKUP(A2,$H:$I,2,0)</f>
        <v>2</v>
      </c>
      <c r="H2" s="39">
        <v>100202</v>
      </c>
      <c r="I2" s="43">
        <v>1</v>
      </c>
    </row>
    <row r="3" spans="1:9">
      <c r="A3" s="16">
        <v>100201</v>
      </c>
      <c r="C3">
        <v>8</v>
      </c>
      <c r="D3" t="e">
        <f t="shared" ref="D3:D33" si="0">VLOOKUP(A3,$H:$I,2,0)</f>
        <v>#N/A</v>
      </c>
      <c r="H3" s="39">
        <v>100204</v>
      </c>
      <c r="I3" s="43">
        <v>1</v>
      </c>
    </row>
    <row r="4" spans="1:9">
      <c r="A4" s="16">
        <v>100202</v>
      </c>
      <c r="C4">
        <v>1</v>
      </c>
      <c r="D4">
        <f t="shared" si="0"/>
        <v>1</v>
      </c>
      <c r="H4" s="39">
        <v>100208</v>
      </c>
      <c r="I4" s="43">
        <v>22</v>
      </c>
    </row>
    <row r="5" spans="1:9">
      <c r="A5" s="16">
        <v>100204</v>
      </c>
      <c r="C5">
        <v>1</v>
      </c>
      <c r="D5">
        <f t="shared" si="0"/>
        <v>1</v>
      </c>
      <c r="H5" s="39">
        <v>100212</v>
      </c>
      <c r="I5" s="43">
        <v>2</v>
      </c>
    </row>
    <row r="6" spans="1:9">
      <c r="A6" s="16">
        <v>100206</v>
      </c>
      <c r="C6">
        <v>11</v>
      </c>
      <c r="D6">
        <f t="shared" si="0"/>
        <v>11</v>
      </c>
      <c r="H6" s="39">
        <v>100215</v>
      </c>
      <c r="I6" s="43">
        <v>1</v>
      </c>
    </row>
    <row r="7" spans="1:9">
      <c r="A7" s="16">
        <v>100207</v>
      </c>
      <c r="C7">
        <v>2</v>
      </c>
      <c r="D7">
        <f t="shared" si="0"/>
        <v>2</v>
      </c>
      <c r="H7" s="39">
        <v>105113</v>
      </c>
      <c r="I7" s="43">
        <v>2</v>
      </c>
    </row>
    <row r="8" spans="1:9">
      <c r="A8" s="16">
        <v>100208</v>
      </c>
      <c r="C8">
        <v>22</v>
      </c>
      <c r="D8">
        <f t="shared" si="0"/>
        <v>22</v>
      </c>
      <c r="H8" s="39">
        <v>105117</v>
      </c>
      <c r="I8" s="43">
        <v>4</v>
      </c>
    </row>
    <row r="9" spans="1:9">
      <c r="A9" s="16">
        <v>100210</v>
      </c>
      <c r="C9">
        <v>8</v>
      </c>
      <c r="D9">
        <f t="shared" si="0"/>
        <v>8</v>
      </c>
      <c r="H9" s="39">
        <v>105119</v>
      </c>
      <c r="I9" s="43">
        <v>2</v>
      </c>
    </row>
    <row r="10" spans="1:9">
      <c r="A10" s="16">
        <v>100211</v>
      </c>
      <c r="C10">
        <v>2</v>
      </c>
      <c r="D10">
        <f t="shared" si="0"/>
        <v>2</v>
      </c>
      <c r="H10" s="39">
        <v>105122</v>
      </c>
      <c r="I10" s="43">
        <v>2</v>
      </c>
    </row>
    <row r="11" spans="1:9">
      <c r="A11" s="16">
        <v>100212</v>
      </c>
      <c r="C11">
        <v>2</v>
      </c>
      <c r="D11">
        <f t="shared" si="0"/>
        <v>2</v>
      </c>
      <c r="H11" s="39">
        <v>105200</v>
      </c>
      <c r="I11" s="43">
        <v>6</v>
      </c>
    </row>
    <row r="12" spans="1:9">
      <c r="A12" s="40">
        <v>100214</v>
      </c>
      <c r="C12">
        <v>3</v>
      </c>
      <c r="D12">
        <f t="shared" si="0"/>
        <v>3</v>
      </c>
      <c r="H12" s="39">
        <v>100104</v>
      </c>
      <c r="I12" s="43">
        <v>2</v>
      </c>
    </row>
    <row r="13" spans="1:9">
      <c r="A13" s="16">
        <v>100215</v>
      </c>
      <c r="C13">
        <v>1</v>
      </c>
      <c r="D13">
        <f t="shared" si="0"/>
        <v>1</v>
      </c>
      <c r="H13" s="39">
        <v>100206</v>
      </c>
      <c r="I13" s="43">
        <v>11</v>
      </c>
    </row>
    <row r="14" spans="1:9">
      <c r="A14" s="16" t="s">
        <v>546</v>
      </c>
      <c r="C14">
        <v>15</v>
      </c>
      <c r="D14">
        <f t="shared" si="0"/>
        <v>15</v>
      </c>
      <c r="H14" s="39">
        <v>100207</v>
      </c>
      <c r="I14" s="43">
        <v>2</v>
      </c>
    </row>
    <row r="15" spans="1:9">
      <c r="A15" s="16">
        <v>100700</v>
      </c>
      <c r="C15">
        <v>1</v>
      </c>
      <c r="D15">
        <f t="shared" si="0"/>
        <v>1</v>
      </c>
      <c r="H15" s="39">
        <v>100210</v>
      </c>
      <c r="I15" s="43">
        <v>8</v>
      </c>
    </row>
    <row r="16" spans="1:9">
      <c r="A16" s="16">
        <v>105101</v>
      </c>
      <c r="C16">
        <v>31</v>
      </c>
      <c r="D16" t="e">
        <f t="shared" si="0"/>
        <v>#N/A</v>
      </c>
      <c r="H16" s="39">
        <v>100211</v>
      </c>
      <c r="I16" s="43">
        <v>2</v>
      </c>
    </row>
    <row r="17" spans="1:9">
      <c r="A17" s="16">
        <v>105102</v>
      </c>
      <c r="C17">
        <v>5</v>
      </c>
      <c r="D17">
        <f t="shared" si="0"/>
        <v>5</v>
      </c>
      <c r="H17" s="39">
        <v>100214</v>
      </c>
      <c r="I17" s="43">
        <v>3</v>
      </c>
    </row>
    <row r="18" spans="1:9">
      <c r="A18" s="16">
        <v>105104</v>
      </c>
      <c r="C18">
        <v>8</v>
      </c>
      <c r="D18">
        <f t="shared" si="0"/>
        <v>8</v>
      </c>
      <c r="H18" s="39" t="s">
        <v>546</v>
      </c>
      <c r="I18" s="43">
        <v>15</v>
      </c>
    </row>
    <row r="19" spans="1:9">
      <c r="A19" s="16">
        <v>105107</v>
      </c>
      <c r="C19">
        <v>4</v>
      </c>
      <c r="D19">
        <f t="shared" si="0"/>
        <v>4</v>
      </c>
      <c r="H19" s="39">
        <v>100700</v>
      </c>
      <c r="I19" s="43">
        <v>1</v>
      </c>
    </row>
    <row r="20" spans="1:9">
      <c r="A20" s="16">
        <v>105108</v>
      </c>
      <c r="C20">
        <v>5</v>
      </c>
      <c r="D20">
        <f t="shared" si="0"/>
        <v>5</v>
      </c>
      <c r="H20" s="39">
        <v>105102</v>
      </c>
      <c r="I20" s="43">
        <v>5</v>
      </c>
    </row>
    <row r="21" spans="1:9">
      <c r="A21" s="16">
        <v>105109</v>
      </c>
      <c r="C21">
        <v>2</v>
      </c>
      <c r="D21">
        <f t="shared" si="0"/>
        <v>2</v>
      </c>
      <c r="H21" s="39">
        <v>105104</v>
      </c>
      <c r="I21" s="43">
        <v>8</v>
      </c>
    </row>
    <row r="22" spans="1:9">
      <c r="A22" s="16">
        <v>105111</v>
      </c>
      <c r="C22">
        <v>31</v>
      </c>
      <c r="D22">
        <f t="shared" si="0"/>
        <v>31</v>
      </c>
      <c r="H22" s="39">
        <v>105107</v>
      </c>
      <c r="I22" s="43">
        <v>4</v>
      </c>
    </row>
    <row r="23" spans="1:9">
      <c r="A23" s="16">
        <v>105113</v>
      </c>
      <c r="C23">
        <v>5</v>
      </c>
      <c r="D23">
        <f t="shared" si="0"/>
        <v>2</v>
      </c>
      <c r="H23" s="39">
        <v>105108</v>
      </c>
      <c r="I23" s="43">
        <v>5</v>
      </c>
    </row>
    <row r="24" spans="1:9">
      <c r="A24" s="16">
        <v>105115</v>
      </c>
      <c r="C24">
        <v>15</v>
      </c>
      <c r="D24">
        <f t="shared" si="0"/>
        <v>15</v>
      </c>
      <c r="H24" s="39">
        <v>105109</v>
      </c>
      <c r="I24" s="43">
        <v>2</v>
      </c>
    </row>
    <row r="25" spans="1:9">
      <c r="A25" s="40">
        <v>105116</v>
      </c>
      <c r="C25">
        <v>8</v>
      </c>
      <c r="D25">
        <f t="shared" si="0"/>
        <v>8</v>
      </c>
      <c r="H25" s="39">
        <v>105111</v>
      </c>
      <c r="I25" s="43">
        <v>31</v>
      </c>
    </row>
    <row r="26" spans="1:9">
      <c r="A26" s="16">
        <v>105117</v>
      </c>
      <c r="C26">
        <v>4</v>
      </c>
      <c r="D26">
        <f t="shared" si="0"/>
        <v>4</v>
      </c>
      <c r="H26" s="39">
        <v>105113</v>
      </c>
      <c r="I26" s="43">
        <v>3</v>
      </c>
    </row>
    <row r="27" spans="1:9">
      <c r="A27" s="16">
        <v>105118</v>
      </c>
      <c r="C27">
        <v>12</v>
      </c>
      <c r="D27">
        <f t="shared" si="0"/>
        <v>12</v>
      </c>
      <c r="H27" s="39">
        <v>105115</v>
      </c>
      <c r="I27" s="43">
        <v>15</v>
      </c>
    </row>
    <row r="28" spans="1:9">
      <c r="A28" s="16">
        <v>105119</v>
      </c>
      <c r="C28">
        <v>2</v>
      </c>
      <c r="D28">
        <f t="shared" si="0"/>
        <v>2</v>
      </c>
      <c r="H28" s="39">
        <v>105116</v>
      </c>
      <c r="I28" s="43">
        <v>8</v>
      </c>
    </row>
    <row r="29" spans="1:9">
      <c r="A29" s="16">
        <v>105122</v>
      </c>
      <c r="C29">
        <v>2</v>
      </c>
      <c r="D29">
        <f t="shared" si="0"/>
        <v>2</v>
      </c>
      <c r="H29" s="39">
        <v>105118</v>
      </c>
      <c r="I29" s="43">
        <v>12</v>
      </c>
    </row>
    <row r="30" spans="1:9">
      <c r="A30" s="16">
        <v>105123</v>
      </c>
      <c r="C30">
        <v>12</v>
      </c>
      <c r="D30">
        <f t="shared" si="0"/>
        <v>12</v>
      </c>
      <c r="H30" s="39">
        <v>105123</v>
      </c>
      <c r="I30" s="43">
        <v>12</v>
      </c>
    </row>
    <row r="31" spans="1:9">
      <c r="A31" s="16">
        <v>105124</v>
      </c>
      <c r="C31">
        <v>8</v>
      </c>
      <c r="D31">
        <f t="shared" si="0"/>
        <v>8</v>
      </c>
      <c r="H31" s="39">
        <v>105124</v>
      </c>
      <c r="I31" s="43">
        <v>8</v>
      </c>
    </row>
    <row r="32" spans="1:9">
      <c r="A32" s="16">
        <v>105200</v>
      </c>
      <c r="C32">
        <v>6</v>
      </c>
      <c r="D32">
        <f t="shared" si="0"/>
        <v>6</v>
      </c>
      <c r="H32" s="39">
        <v>105500</v>
      </c>
      <c r="I32" s="43">
        <v>4</v>
      </c>
    </row>
    <row r="33" spans="1:9">
      <c r="A33" s="41">
        <v>105500</v>
      </c>
      <c r="B33" s="42"/>
      <c r="C33" s="42">
        <v>4</v>
      </c>
      <c r="D33">
        <f t="shared" si="0"/>
        <v>4</v>
      </c>
      <c r="H33" s="39">
        <v>105124</v>
      </c>
      <c r="I33" s="36">
        <v>8</v>
      </c>
    </row>
    <row r="34" spans="8:9">
      <c r="H34" s="39">
        <v>105500</v>
      </c>
      <c r="I34" s="36">
        <v>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13"/>
  <sheetViews>
    <sheetView workbookViewId="0">
      <selection activeCell="E105" sqref="E105"/>
    </sheetView>
  </sheetViews>
  <sheetFormatPr defaultColWidth="9" defaultRowHeight="13.5"/>
  <cols>
    <col min="5" max="5" width="9" style="16"/>
    <col min="12" max="12" width="10.7583333333333" customWidth="1"/>
  </cols>
  <sheetData>
    <row r="1" ht="27" spans="1:17">
      <c r="A1" s="1" t="s">
        <v>0</v>
      </c>
      <c r="B1" s="2" t="s">
        <v>13</v>
      </c>
      <c r="C1" s="2" t="s">
        <v>14</v>
      </c>
      <c r="D1" s="2" t="s">
        <v>16</v>
      </c>
      <c r="E1" s="17" t="s">
        <v>715</v>
      </c>
      <c r="F1" s="17" t="s">
        <v>716</v>
      </c>
      <c r="G1" s="17"/>
      <c r="H1" s="17"/>
      <c r="I1" s="17"/>
      <c r="J1" s="17"/>
      <c r="M1" s="27"/>
      <c r="N1" s="27"/>
      <c r="O1" s="27"/>
      <c r="P1" s="27"/>
      <c r="Q1" s="27"/>
    </row>
    <row r="2" ht="24" hidden="1" spans="1:17">
      <c r="A2" s="18" t="s">
        <v>221</v>
      </c>
      <c r="B2" s="5">
        <v>105111</v>
      </c>
      <c r="C2" s="19" t="s">
        <v>132</v>
      </c>
      <c r="D2" s="18" t="s">
        <v>223</v>
      </c>
      <c r="E2" s="20" t="str">
        <f>VLOOKUP(A2,$M:$Q,5,0)</f>
        <v>尹光明</v>
      </c>
      <c r="F2" s="21">
        <f>IF(D2=E2,1,2)</f>
        <v>1</v>
      </c>
      <c r="G2" s="21"/>
      <c r="H2" s="21"/>
      <c r="I2" s="21"/>
      <c r="J2" s="21"/>
      <c r="M2" s="28" t="s">
        <v>0</v>
      </c>
      <c r="N2" s="28" t="s">
        <v>717</v>
      </c>
      <c r="O2" s="28" t="s">
        <v>718</v>
      </c>
      <c r="P2" s="28" t="s">
        <v>719</v>
      </c>
      <c r="Q2" s="30" t="s">
        <v>720</v>
      </c>
    </row>
    <row r="3" hidden="1" spans="1:17">
      <c r="A3" s="18" t="s">
        <v>224</v>
      </c>
      <c r="B3" s="5">
        <v>105111</v>
      </c>
      <c r="C3" s="19" t="s">
        <v>132</v>
      </c>
      <c r="D3" s="18" t="s">
        <v>226</v>
      </c>
      <c r="E3" s="20" t="str">
        <f t="shared" ref="E3:E34" si="0">VLOOKUP(A3,$M:$Q,5,0)</f>
        <v>汤进</v>
      </c>
      <c r="F3" s="21">
        <f t="shared" ref="F3:F34" si="1">IF(D3=E3,1,2)</f>
        <v>1</v>
      </c>
      <c r="G3" s="21"/>
      <c r="H3" s="21"/>
      <c r="I3" s="21"/>
      <c r="J3" s="21"/>
      <c r="M3" s="13" t="s">
        <v>587</v>
      </c>
      <c r="N3" s="13">
        <v>100104</v>
      </c>
      <c r="O3" s="13" t="s">
        <v>586</v>
      </c>
      <c r="P3" s="13" t="s">
        <v>586</v>
      </c>
      <c r="Q3" s="31" t="s">
        <v>589</v>
      </c>
    </row>
    <row r="4" hidden="1" spans="1:17">
      <c r="A4" s="18" t="s">
        <v>227</v>
      </c>
      <c r="B4" s="5">
        <v>105111</v>
      </c>
      <c r="C4" s="19" t="s">
        <v>132</v>
      </c>
      <c r="D4" s="18" t="s">
        <v>229</v>
      </c>
      <c r="E4" s="20" t="str">
        <f t="shared" si="0"/>
        <v>王龙</v>
      </c>
      <c r="F4" s="21">
        <f t="shared" si="1"/>
        <v>1</v>
      </c>
      <c r="G4" s="21"/>
      <c r="H4" s="21"/>
      <c r="I4" s="21"/>
      <c r="J4" s="21"/>
      <c r="M4" s="13" t="s">
        <v>89</v>
      </c>
      <c r="N4" s="13">
        <v>100201</v>
      </c>
      <c r="O4" s="13" t="s">
        <v>21</v>
      </c>
      <c r="P4" s="13" t="s">
        <v>721</v>
      </c>
      <c r="Q4" s="13" t="s">
        <v>92</v>
      </c>
    </row>
    <row r="5" hidden="1" spans="1:17">
      <c r="A5" s="18" t="s">
        <v>230</v>
      </c>
      <c r="B5" s="5">
        <v>105111</v>
      </c>
      <c r="C5" s="19" t="s">
        <v>132</v>
      </c>
      <c r="D5" s="18" t="s">
        <v>161</v>
      </c>
      <c r="E5" s="20" t="str">
        <f t="shared" si="0"/>
        <v>张翼</v>
      </c>
      <c r="F5" s="21">
        <f t="shared" si="1"/>
        <v>1</v>
      </c>
      <c r="G5" s="21"/>
      <c r="H5" s="21"/>
      <c r="I5" s="21"/>
      <c r="J5" s="21"/>
      <c r="M5" s="13" t="s">
        <v>94</v>
      </c>
      <c r="N5" s="13">
        <v>100201</v>
      </c>
      <c r="O5" s="13" t="s">
        <v>21</v>
      </c>
      <c r="P5" s="13" t="s">
        <v>722</v>
      </c>
      <c r="Q5" s="13" t="s">
        <v>96</v>
      </c>
    </row>
    <row r="6" hidden="1" spans="1:17">
      <c r="A6" s="18" t="s">
        <v>232</v>
      </c>
      <c r="B6" s="5">
        <v>105111</v>
      </c>
      <c r="C6" s="19" t="s">
        <v>132</v>
      </c>
      <c r="D6" s="18" t="s">
        <v>234</v>
      </c>
      <c r="E6" s="20" t="str">
        <f t="shared" si="0"/>
        <v>朱利勇</v>
      </c>
      <c r="F6" s="21">
        <f t="shared" si="1"/>
        <v>1</v>
      </c>
      <c r="G6" s="21"/>
      <c r="H6" s="21"/>
      <c r="I6" s="21"/>
      <c r="J6" s="21"/>
      <c r="M6" s="13" t="s">
        <v>97</v>
      </c>
      <c r="N6" s="13">
        <v>100201</v>
      </c>
      <c r="O6" s="13" t="s">
        <v>21</v>
      </c>
      <c r="P6" s="13" t="s">
        <v>723</v>
      </c>
      <c r="Q6" s="13" t="s">
        <v>24</v>
      </c>
    </row>
    <row r="7" hidden="1" spans="1:17">
      <c r="A7" s="18" t="s">
        <v>235</v>
      </c>
      <c r="B7" s="5">
        <v>105111</v>
      </c>
      <c r="C7" s="19" t="s">
        <v>132</v>
      </c>
      <c r="D7" s="18" t="s">
        <v>237</v>
      </c>
      <c r="E7" s="20" t="str">
        <f t="shared" si="0"/>
        <v>易波</v>
      </c>
      <c r="F7" s="21">
        <f t="shared" si="1"/>
        <v>1</v>
      </c>
      <c r="G7" s="21"/>
      <c r="H7" s="21"/>
      <c r="I7" s="21"/>
      <c r="J7" s="21"/>
      <c r="M7" s="13" t="s">
        <v>99</v>
      </c>
      <c r="N7" s="13">
        <v>100201</v>
      </c>
      <c r="O7" s="13" t="s">
        <v>21</v>
      </c>
      <c r="P7" s="13" t="s">
        <v>723</v>
      </c>
      <c r="Q7" s="13" t="s">
        <v>101</v>
      </c>
    </row>
    <row r="8" hidden="1" spans="1:17">
      <c r="A8" s="18" t="s">
        <v>238</v>
      </c>
      <c r="B8" s="5">
        <v>100210</v>
      </c>
      <c r="C8" s="19" t="s">
        <v>132</v>
      </c>
      <c r="D8" s="18" t="s">
        <v>240</v>
      </c>
      <c r="E8" s="20" t="str">
        <f t="shared" si="0"/>
        <v>吴唯</v>
      </c>
      <c r="F8" s="21">
        <f t="shared" si="1"/>
        <v>1</v>
      </c>
      <c r="G8" s="21"/>
      <c r="H8" s="21"/>
      <c r="I8" s="21"/>
      <c r="J8" s="21"/>
      <c r="M8" s="13" t="s">
        <v>102</v>
      </c>
      <c r="N8" s="13">
        <v>100201</v>
      </c>
      <c r="O8" s="13" t="s">
        <v>21</v>
      </c>
      <c r="P8" s="13" t="s">
        <v>721</v>
      </c>
      <c r="Q8" s="13" t="s">
        <v>104</v>
      </c>
    </row>
    <row r="9" hidden="1" spans="1:17">
      <c r="A9" s="18" t="s">
        <v>251</v>
      </c>
      <c r="B9" s="5">
        <v>105113</v>
      </c>
      <c r="C9" s="19" t="s">
        <v>244</v>
      </c>
      <c r="D9" s="18" t="s">
        <v>153</v>
      </c>
      <c r="E9" s="20" t="str">
        <f t="shared" si="0"/>
        <v>陈世杰</v>
      </c>
      <c r="F9" s="21">
        <f t="shared" si="1"/>
        <v>1</v>
      </c>
      <c r="G9" s="21"/>
      <c r="H9" s="21"/>
      <c r="I9" s="21"/>
      <c r="J9" s="21"/>
      <c r="M9" s="13" t="s">
        <v>105</v>
      </c>
      <c r="N9" s="13">
        <v>100201</v>
      </c>
      <c r="O9" s="13" t="s">
        <v>21</v>
      </c>
      <c r="P9" s="13" t="s">
        <v>721</v>
      </c>
      <c r="Q9" s="13" t="s">
        <v>104</v>
      </c>
    </row>
    <row r="10" hidden="1" spans="1:17">
      <c r="A10" s="18" t="s">
        <v>253</v>
      </c>
      <c r="B10" s="5">
        <v>105113</v>
      </c>
      <c r="C10" s="19" t="s">
        <v>244</v>
      </c>
      <c r="D10" s="18" t="s">
        <v>255</v>
      </c>
      <c r="E10" s="20" t="str">
        <f t="shared" si="0"/>
        <v>李劲松</v>
      </c>
      <c r="F10" s="21">
        <f t="shared" si="1"/>
        <v>1</v>
      </c>
      <c r="G10" s="21"/>
      <c r="H10" s="21"/>
      <c r="I10" s="21"/>
      <c r="J10" s="21"/>
      <c r="M10" s="13" t="s">
        <v>724</v>
      </c>
      <c r="N10" s="13">
        <v>100201</v>
      </c>
      <c r="O10" s="13" t="s">
        <v>21</v>
      </c>
      <c r="P10" s="13" t="s">
        <v>722</v>
      </c>
      <c r="Q10" s="13" t="s">
        <v>725</v>
      </c>
    </row>
    <row r="11" hidden="1" spans="1:17">
      <c r="A11" s="18" t="s">
        <v>256</v>
      </c>
      <c r="B11" s="5">
        <v>105117</v>
      </c>
      <c r="C11" s="19" t="s">
        <v>258</v>
      </c>
      <c r="D11" s="18" t="s">
        <v>259</v>
      </c>
      <c r="E11" s="20" t="str">
        <f t="shared" si="0"/>
        <v>谭国林</v>
      </c>
      <c r="F11" s="21">
        <f t="shared" si="1"/>
        <v>1</v>
      </c>
      <c r="G11" s="21"/>
      <c r="H11" s="21"/>
      <c r="I11" s="21"/>
      <c r="J11" s="21"/>
      <c r="M11" s="13" t="s">
        <v>726</v>
      </c>
      <c r="N11" s="13">
        <v>100201</v>
      </c>
      <c r="O11" s="13" t="s">
        <v>21</v>
      </c>
      <c r="P11" s="13" t="s">
        <v>722</v>
      </c>
      <c r="Q11" s="13" t="s">
        <v>725</v>
      </c>
    </row>
    <row r="12" hidden="1" spans="1:17">
      <c r="A12" s="6" t="s">
        <v>283</v>
      </c>
      <c r="B12" s="6">
        <v>100211</v>
      </c>
      <c r="C12" s="6" t="s">
        <v>270</v>
      </c>
      <c r="D12" s="7" t="s">
        <v>286</v>
      </c>
      <c r="E12" s="20" t="str">
        <f t="shared" si="0"/>
        <v>孙信</v>
      </c>
      <c r="F12" s="21">
        <f t="shared" si="1"/>
        <v>1</v>
      </c>
      <c r="G12" s="22"/>
      <c r="H12" s="22"/>
      <c r="I12" s="22"/>
      <c r="J12" s="22"/>
      <c r="M12" s="13" t="s">
        <v>107</v>
      </c>
      <c r="N12" s="13">
        <v>100201</v>
      </c>
      <c r="O12" s="13" t="s">
        <v>21</v>
      </c>
      <c r="P12" s="13" t="s">
        <v>727</v>
      </c>
      <c r="Q12" s="13" t="s">
        <v>109</v>
      </c>
    </row>
    <row r="13" hidden="1" spans="1:17">
      <c r="A13" s="6" t="s">
        <v>287</v>
      </c>
      <c r="B13" s="6">
        <v>100211</v>
      </c>
      <c r="C13" s="6" t="s">
        <v>270</v>
      </c>
      <c r="D13" s="23" t="s">
        <v>280</v>
      </c>
      <c r="E13" s="20" t="str">
        <f t="shared" si="0"/>
        <v>肖松舒</v>
      </c>
      <c r="F13" s="21">
        <f t="shared" si="1"/>
        <v>1</v>
      </c>
      <c r="G13" s="12"/>
      <c r="H13" s="12"/>
      <c r="I13" s="12"/>
      <c r="J13" s="12"/>
      <c r="M13" s="13" t="s">
        <v>110</v>
      </c>
      <c r="N13" s="13">
        <v>100201</v>
      </c>
      <c r="O13" s="13" t="s">
        <v>21</v>
      </c>
      <c r="P13" s="13" t="s">
        <v>727</v>
      </c>
      <c r="Q13" s="13" t="s">
        <v>112</v>
      </c>
    </row>
    <row r="14" hidden="1" spans="1:17">
      <c r="A14" s="6" t="s">
        <v>290</v>
      </c>
      <c r="B14" s="6">
        <v>105115</v>
      </c>
      <c r="C14" s="6" t="s">
        <v>270</v>
      </c>
      <c r="D14" s="7" t="s">
        <v>292</v>
      </c>
      <c r="E14" s="20" t="str">
        <f t="shared" si="0"/>
        <v>徐大宝</v>
      </c>
      <c r="F14" s="21">
        <f t="shared" si="1"/>
        <v>1</v>
      </c>
      <c r="G14" s="22"/>
      <c r="H14" s="22"/>
      <c r="I14" s="22"/>
      <c r="J14" s="22"/>
      <c r="M14" s="13" t="s">
        <v>728</v>
      </c>
      <c r="N14" s="13">
        <v>100201</v>
      </c>
      <c r="O14" s="13" t="s">
        <v>21</v>
      </c>
      <c r="P14" s="13" t="s">
        <v>727</v>
      </c>
      <c r="Q14" s="13" t="s">
        <v>729</v>
      </c>
    </row>
    <row r="15" hidden="1" spans="1:17">
      <c r="A15" s="6" t="s">
        <v>293</v>
      </c>
      <c r="B15" s="6">
        <v>105115</v>
      </c>
      <c r="C15" s="6" t="s">
        <v>270</v>
      </c>
      <c r="D15" s="6" t="s">
        <v>295</v>
      </c>
      <c r="E15" s="20" t="str">
        <f t="shared" si="0"/>
        <v>潘琼</v>
      </c>
      <c r="F15" s="21">
        <f t="shared" si="1"/>
        <v>1</v>
      </c>
      <c r="G15" s="12"/>
      <c r="H15" s="12"/>
      <c r="I15" s="12"/>
      <c r="J15" s="12"/>
      <c r="M15" s="13" t="s">
        <v>326</v>
      </c>
      <c r="N15" s="13">
        <v>100202</v>
      </c>
      <c r="O15" s="13" t="s">
        <v>319</v>
      </c>
      <c r="P15" s="13" t="s">
        <v>319</v>
      </c>
      <c r="Q15" s="13" t="s">
        <v>328</v>
      </c>
    </row>
    <row r="16" hidden="1" spans="1:17">
      <c r="A16" s="6" t="s">
        <v>296</v>
      </c>
      <c r="B16" s="6">
        <v>105115</v>
      </c>
      <c r="C16" s="6" t="s">
        <v>270</v>
      </c>
      <c r="D16" s="14" t="s">
        <v>286</v>
      </c>
      <c r="E16" s="20" t="str">
        <f t="shared" si="0"/>
        <v>孙信</v>
      </c>
      <c r="F16" s="21">
        <f t="shared" si="1"/>
        <v>1</v>
      </c>
      <c r="G16" s="24"/>
      <c r="H16" s="24"/>
      <c r="I16" s="24"/>
      <c r="J16" s="24"/>
      <c r="M16" s="13" t="s">
        <v>342</v>
      </c>
      <c r="N16" s="13">
        <v>100206</v>
      </c>
      <c r="O16" s="13" t="s">
        <v>338</v>
      </c>
      <c r="P16" s="13" t="s">
        <v>338</v>
      </c>
      <c r="Q16" s="13" t="s">
        <v>344</v>
      </c>
    </row>
    <row r="17" hidden="1" spans="1:17">
      <c r="A17" s="6" t="s">
        <v>298</v>
      </c>
      <c r="B17" s="6">
        <v>105115</v>
      </c>
      <c r="C17" s="6" t="s">
        <v>270</v>
      </c>
      <c r="D17" s="23" t="s">
        <v>271</v>
      </c>
      <c r="E17" s="20" t="str">
        <f t="shared" si="0"/>
        <v>曾飞</v>
      </c>
      <c r="F17" s="21">
        <f t="shared" si="1"/>
        <v>1</v>
      </c>
      <c r="G17" s="12"/>
      <c r="H17" s="12"/>
      <c r="I17" s="12"/>
      <c r="J17" s="12"/>
      <c r="M17" s="13" t="s">
        <v>345</v>
      </c>
      <c r="N17" s="13">
        <v>100206</v>
      </c>
      <c r="O17" s="13" t="s">
        <v>338</v>
      </c>
      <c r="P17" s="13" t="s">
        <v>338</v>
      </c>
      <c r="Q17" s="13" t="s">
        <v>347</v>
      </c>
    </row>
    <row r="18" hidden="1" spans="1:17">
      <c r="A18" s="6" t="s">
        <v>301</v>
      </c>
      <c r="B18" s="6">
        <v>105115</v>
      </c>
      <c r="C18" s="6" t="s">
        <v>270</v>
      </c>
      <c r="D18" s="23" t="s">
        <v>292</v>
      </c>
      <c r="E18" s="20" t="str">
        <f t="shared" si="0"/>
        <v>徐大宝</v>
      </c>
      <c r="F18" s="21">
        <f t="shared" si="1"/>
        <v>1</v>
      </c>
      <c r="G18" s="12"/>
      <c r="H18" s="12"/>
      <c r="I18" s="12"/>
      <c r="J18" s="12"/>
      <c r="M18" s="13" t="s">
        <v>348</v>
      </c>
      <c r="N18" s="13">
        <v>100206</v>
      </c>
      <c r="O18" s="13" t="s">
        <v>338</v>
      </c>
      <c r="P18" s="13" t="s">
        <v>338</v>
      </c>
      <c r="Q18" s="13" t="s">
        <v>347</v>
      </c>
    </row>
    <row r="19" hidden="1" spans="1:17">
      <c r="A19" s="6" t="s">
        <v>304</v>
      </c>
      <c r="B19" s="6">
        <v>105115</v>
      </c>
      <c r="C19" s="6" t="s">
        <v>270</v>
      </c>
      <c r="D19" s="23" t="s">
        <v>280</v>
      </c>
      <c r="E19" s="20" t="str">
        <f t="shared" si="0"/>
        <v>肖松舒</v>
      </c>
      <c r="F19" s="21">
        <f t="shared" si="1"/>
        <v>1</v>
      </c>
      <c r="G19" s="12"/>
      <c r="H19" s="12"/>
      <c r="I19" s="12"/>
      <c r="J19" s="12"/>
      <c r="M19" s="13" t="s">
        <v>350</v>
      </c>
      <c r="N19" s="13">
        <v>100206</v>
      </c>
      <c r="O19" s="13" t="s">
        <v>338</v>
      </c>
      <c r="P19" s="13" t="s">
        <v>338</v>
      </c>
      <c r="Q19" s="13" t="s">
        <v>352</v>
      </c>
    </row>
    <row r="20" hidden="1" spans="1:17">
      <c r="A20" s="6" t="s">
        <v>306</v>
      </c>
      <c r="B20" s="6">
        <v>105115</v>
      </c>
      <c r="C20" s="6" t="s">
        <v>270</v>
      </c>
      <c r="D20" s="14" t="s">
        <v>286</v>
      </c>
      <c r="E20" s="20" t="str">
        <f t="shared" si="0"/>
        <v>孙信</v>
      </c>
      <c r="F20" s="21">
        <f t="shared" si="1"/>
        <v>1</v>
      </c>
      <c r="G20" s="24"/>
      <c r="H20" s="24"/>
      <c r="I20" s="24"/>
      <c r="J20" s="24"/>
      <c r="M20" s="13" t="s">
        <v>353</v>
      </c>
      <c r="N20" s="13">
        <v>100206</v>
      </c>
      <c r="O20" s="13" t="s">
        <v>338</v>
      </c>
      <c r="P20" s="13" t="s">
        <v>338</v>
      </c>
      <c r="Q20" s="13" t="s">
        <v>730</v>
      </c>
    </row>
    <row r="21" hidden="1" spans="1:17">
      <c r="A21" s="6" t="s">
        <v>308</v>
      </c>
      <c r="B21" s="6">
        <v>105115</v>
      </c>
      <c r="C21" s="6" t="s">
        <v>270</v>
      </c>
      <c r="D21" s="6" t="s">
        <v>277</v>
      </c>
      <c r="E21" s="20" t="str">
        <f t="shared" si="0"/>
        <v>米春梅</v>
      </c>
      <c r="F21" s="21">
        <f t="shared" si="1"/>
        <v>1</v>
      </c>
      <c r="G21" s="12"/>
      <c r="H21" s="12"/>
      <c r="I21" s="12"/>
      <c r="J21" s="12"/>
      <c r="M21" s="13" t="s">
        <v>356</v>
      </c>
      <c r="N21" s="13">
        <v>100206</v>
      </c>
      <c r="O21" s="13" t="s">
        <v>338</v>
      </c>
      <c r="P21" s="13" t="s">
        <v>338</v>
      </c>
      <c r="Q21" s="13" t="s">
        <v>347</v>
      </c>
    </row>
    <row r="22" hidden="1" spans="1:17">
      <c r="A22" s="6" t="s">
        <v>310</v>
      </c>
      <c r="B22" s="6">
        <v>105115</v>
      </c>
      <c r="C22" s="6" t="s">
        <v>270</v>
      </c>
      <c r="D22" s="6" t="s">
        <v>312</v>
      </c>
      <c r="E22" s="20" t="str">
        <f t="shared" si="0"/>
        <v>程春霞</v>
      </c>
      <c r="F22" s="21">
        <f t="shared" si="1"/>
        <v>1</v>
      </c>
      <c r="G22" s="12"/>
      <c r="H22" s="12"/>
      <c r="I22" s="12"/>
      <c r="J22" s="12"/>
      <c r="M22" s="13" t="s">
        <v>358</v>
      </c>
      <c r="N22" s="13">
        <v>100206</v>
      </c>
      <c r="O22" s="13" t="s">
        <v>338</v>
      </c>
      <c r="P22" s="13" t="s">
        <v>338</v>
      </c>
      <c r="Q22" s="13" t="s">
        <v>339</v>
      </c>
    </row>
    <row r="23" hidden="1" spans="1:17">
      <c r="A23" s="6" t="s">
        <v>313</v>
      </c>
      <c r="B23" s="6">
        <v>105115</v>
      </c>
      <c r="C23" s="6" t="s">
        <v>270</v>
      </c>
      <c r="D23" s="6" t="s">
        <v>315</v>
      </c>
      <c r="E23" s="20" t="str">
        <f t="shared" si="0"/>
        <v>易水晶</v>
      </c>
      <c r="F23" s="21">
        <f t="shared" si="1"/>
        <v>1</v>
      </c>
      <c r="G23" s="12"/>
      <c r="H23" s="12"/>
      <c r="I23" s="12"/>
      <c r="J23" s="12"/>
      <c r="M23" s="13" t="s">
        <v>360</v>
      </c>
      <c r="N23" s="13">
        <v>100206</v>
      </c>
      <c r="O23" s="13" t="s">
        <v>338</v>
      </c>
      <c r="P23" s="13" t="s">
        <v>338</v>
      </c>
      <c r="Q23" s="13" t="s">
        <v>344</v>
      </c>
    </row>
    <row r="24" hidden="1" spans="1:17">
      <c r="A24" s="18" t="s">
        <v>326</v>
      </c>
      <c r="B24" s="5">
        <v>100202</v>
      </c>
      <c r="C24" s="19" t="s">
        <v>319</v>
      </c>
      <c r="D24" s="18" t="s">
        <v>328</v>
      </c>
      <c r="E24" s="20" t="str">
        <f t="shared" si="0"/>
        <v>赵明一</v>
      </c>
      <c r="F24" s="21">
        <f t="shared" si="1"/>
        <v>1</v>
      </c>
      <c r="G24" s="21"/>
      <c r="H24" s="21"/>
      <c r="I24" s="21"/>
      <c r="J24" s="21"/>
      <c r="M24" s="13" t="s">
        <v>362</v>
      </c>
      <c r="N24" s="13">
        <v>100206</v>
      </c>
      <c r="O24" s="13" t="s">
        <v>338</v>
      </c>
      <c r="P24" s="13" t="s">
        <v>338</v>
      </c>
      <c r="Q24" s="13" t="s">
        <v>364</v>
      </c>
    </row>
    <row r="25" hidden="1" spans="1:17">
      <c r="A25" s="18" t="s">
        <v>329</v>
      </c>
      <c r="B25" s="5">
        <v>105102</v>
      </c>
      <c r="C25" s="19" t="s">
        <v>319</v>
      </c>
      <c r="D25" s="18" t="s">
        <v>331</v>
      </c>
      <c r="E25" s="20" t="str">
        <f t="shared" si="0"/>
        <v>杨明华</v>
      </c>
      <c r="F25" s="21">
        <f t="shared" si="1"/>
        <v>1</v>
      </c>
      <c r="G25" s="21"/>
      <c r="H25" s="21"/>
      <c r="I25" s="21"/>
      <c r="J25" s="21"/>
      <c r="M25" s="13" t="s">
        <v>621</v>
      </c>
      <c r="N25" s="13">
        <v>100207</v>
      </c>
      <c r="O25" s="13" t="s">
        <v>624</v>
      </c>
      <c r="P25" s="13" t="s">
        <v>624</v>
      </c>
      <c r="Q25" s="13" t="s">
        <v>625</v>
      </c>
    </row>
    <row r="26" hidden="1" spans="1:17">
      <c r="A26" s="18" t="s">
        <v>332</v>
      </c>
      <c r="B26" s="5">
        <v>105102</v>
      </c>
      <c r="C26" s="19" t="s">
        <v>319</v>
      </c>
      <c r="D26" s="18" t="s">
        <v>334</v>
      </c>
      <c r="E26" s="20" t="str">
        <f t="shared" si="0"/>
        <v>李卓颖</v>
      </c>
      <c r="F26" s="21">
        <f t="shared" si="1"/>
        <v>1</v>
      </c>
      <c r="G26" s="21"/>
      <c r="H26" s="21"/>
      <c r="I26" s="21"/>
      <c r="J26" s="21"/>
      <c r="M26" s="13" t="s">
        <v>626</v>
      </c>
      <c r="N26" s="13">
        <v>100207</v>
      </c>
      <c r="O26" s="13" t="s">
        <v>624</v>
      </c>
      <c r="P26" s="13" t="s">
        <v>624</v>
      </c>
      <c r="Q26" s="13" t="s">
        <v>628</v>
      </c>
    </row>
    <row r="27" hidden="1" spans="1:17">
      <c r="A27" s="6" t="s">
        <v>342</v>
      </c>
      <c r="B27" s="6">
        <v>100206</v>
      </c>
      <c r="C27" s="6" t="s">
        <v>338</v>
      </c>
      <c r="D27" s="6" t="s">
        <v>344</v>
      </c>
      <c r="E27" s="20" t="str">
        <f t="shared" si="0"/>
        <v>陈静</v>
      </c>
      <c r="F27" s="21">
        <f t="shared" si="1"/>
        <v>1</v>
      </c>
      <c r="G27" s="12"/>
      <c r="H27" s="12"/>
      <c r="I27" s="12"/>
      <c r="J27" s="12"/>
      <c r="M27" s="13" t="s">
        <v>652</v>
      </c>
      <c r="N27" s="13">
        <v>100208</v>
      </c>
      <c r="O27" s="13" t="s">
        <v>631</v>
      </c>
      <c r="P27" s="13" t="s">
        <v>631</v>
      </c>
      <c r="Q27" s="31" t="s">
        <v>654</v>
      </c>
    </row>
    <row r="28" hidden="1" spans="1:17">
      <c r="A28" s="6" t="s">
        <v>345</v>
      </c>
      <c r="B28" s="6">
        <v>100206</v>
      </c>
      <c r="C28" s="6" t="s">
        <v>338</v>
      </c>
      <c r="D28" s="6" t="s">
        <v>347</v>
      </c>
      <c r="E28" s="20" t="str">
        <f t="shared" si="0"/>
        <v>谭丽娜</v>
      </c>
      <c r="F28" s="21">
        <f t="shared" si="1"/>
        <v>1</v>
      </c>
      <c r="G28" s="12"/>
      <c r="H28" s="12"/>
      <c r="I28" s="12"/>
      <c r="J28" s="12"/>
      <c r="M28" s="13" t="s">
        <v>661</v>
      </c>
      <c r="N28" s="13">
        <v>100208</v>
      </c>
      <c r="O28" s="13" t="s">
        <v>631</v>
      </c>
      <c r="P28" s="13" t="s">
        <v>631</v>
      </c>
      <c r="Q28" s="13" t="s">
        <v>663</v>
      </c>
    </row>
    <row r="29" hidden="1" spans="1:17">
      <c r="A29" s="6" t="s">
        <v>348</v>
      </c>
      <c r="B29" s="6">
        <v>100206</v>
      </c>
      <c r="C29" s="6" t="s">
        <v>338</v>
      </c>
      <c r="D29" s="6" t="s">
        <v>347</v>
      </c>
      <c r="E29" s="20" t="str">
        <f t="shared" si="0"/>
        <v>谭丽娜</v>
      </c>
      <c r="F29" s="21">
        <f t="shared" si="1"/>
        <v>1</v>
      </c>
      <c r="G29" s="12"/>
      <c r="H29" s="12"/>
      <c r="I29" s="12"/>
      <c r="J29" s="12"/>
      <c r="M29" s="13" t="s">
        <v>670</v>
      </c>
      <c r="N29" s="13">
        <v>100208</v>
      </c>
      <c r="O29" s="13" t="s">
        <v>631</v>
      </c>
      <c r="P29" s="13" t="s">
        <v>631</v>
      </c>
      <c r="Q29" s="13" t="s">
        <v>669</v>
      </c>
    </row>
    <row r="30" hidden="1" spans="1:17">
      <c r="A30" s="6" t="s">
        <v>350</v>
      </c>
      <c r="B30" s="6">
        <v>100206</v>
      </c>
      <c r="C30" s="6" t="s">
        <v>338</v>
      </c>
      <c r="D30" s="6" t="s">
        <v>352</v>
      </c>
      <c r="E30" s="20" t="str">
        <f t="shared" si="0"/>
        <v>曾金容</v>
      </c>
      <c r="F30" s="21">
        <f t="shared" si="1"/>
        <v>1</v>
      </c>
      <c r="G30" s="12"/>
      <c r="H30" s="12"/>
      <c r="I30" s="12"/>
      <c r="J30" s="12"/>
      <c r="M30" s="13" t="s">
        <v>676</v>
      </c>
      <c r="N30" s="13">
        <v>100208</v>
      </c>
      <c r="O30" s="13" t="s">
        <v>631</v>
      </c>
      <c r="P30" s="13" t="s">
        <v>631</v>
      </c>
      <c r="Q30" s="13" t="s">
        <v>678</v>
      </c>
    </row>
    <row r="31" hidden="1" spans="1:17">
      <c r="A31" s="6" t="s">
        <v>353</v>
      </c>
      <c r="B31" s="6">
        <v>100206</v>
      </c>
      <c r="C31" s="6" t="s">
        <v>338</v>
      </c>
      <c r="D31" s="6" t="s">
        <v>730</v>
      </c>
      <c r="E31" s="20" t="str">
        <f t="shared" si="0"/>
        <v>杨盛波</v>
      </c>
      <c r="F31" s="21">
        <f t="shared" si="1"/>
        <v>1</v>
      </c>
      <c r="G31" s="12"/>
      <c r="H31" s="12"/>
      <c r="I31" s="12"/>
      <c r="J31" s="12"/>
      <c r="M31" s="13" t="s">
        <v>679</v>
      </c>
      <c r="N31" s="13">
        <v>100208</v>
      </c>
      <c r="O31" s="13" t="s">
        <v>631</v>
      </c>
      <c r="P31" s="13" t="s">
        <v>631</v>
      </c>
      <c r="Q31" s="13" t="s">
        <v>678</v>
      </c>
    </row>
    <row r="32" hidden="1" spans="1:17">
      <c r="A32" s="6" t="s">
        <v>356</v>
      </c>
      <c r="B32" s="6">
        <v>100206</v>
      </c>
      <c r="C32" s="6" t="s">
        <v>338</v>
      </c>
      <c r="D32" s="6" t="s">
        <v>347</v>
      </c>
      <c r="E32" s="20" t="str">
        <f t="shared" si="0"/>
        <v>谭丽娜</v>
      </c>
      <c r="F32" s="21">
        <f t="shared" si="1"/>
        <v>1</v>
      </c>
      <c r="G32" s="12"/>
      <c r="H32" s="12"/>
      <c r="I32" s="12"/>
      <c r="J32" s="12"/>
      <c r="M32" s="29" t="s">
        <v>682</v>
      </c>
      <c r="N32" s="29">
        <v>100208</v>
      </c>
      <c r="O32" s="29" t="s">
        <v>631</v>
      </c>
      <c r="P32" s="29" t="s">
        <v>631</v>
      </c>
      <c r="Q32" s="32" t="s">
        <v>641</v>
      </c>
    </row>
    <row r="33" hidden="1" spans="1:17">
      <c r="A33" s="6" t="s">
        <v>358</v>
      </c>
      <c r="B33" s="6">
        <v>100206</v>
      </c>
      <c r="C33" s="6" t="s">
        <v>338</v>
      </c>
      <c r="D33" s="6" t="s">
        <v>339</v>
      </c>
      <c r="E33" s="20" t="str">
        <f t="shared" si="0"/>
        <v>曾庆海</v>
      </c>
      <c r="F33" s="21">
        <f t="shared" si="1"/>
        <v>1</v>
      </c>
      <c r="G33" s="12"/>
      <c r="H33" s="12"/>
      <c r="I33" s="12"/>
      <c r="J33" s="12"/>
      <c r="M33" s="13" t="s">
        <v>658</v>
      </c>
      <c r="N33" s="13">
        <v>100208</v>
      </c>
      <c r="O33" s="13" t="s">
        <v>631</v>
      </c>
      <c r="P33" s="13" t="s">
        <v>631</v>
      </c>
      <c r="Q33" s="13" t="s">
        <v>660</v>
      </c>
    </row>
    <row r="34" hidden="1" spans="1:17">
      <c r="A34" s="6" t="s">
        <v>360</v>
      </c>
      <c r="B34" s="6">
        <v>100206</v>
      </c>
      <c r="C34" s="6" t="s">
        <v>338</v>
      </c>
      <c r="D34" s="6" t="s">
        <v>344</v>
      </c>
      <c r="E34" s="20" t="str">
        <f t="shared" si="0"/>
        <v>陈静</v>
      </c>
      <c r="F34" s="21">
        <f t="shared" si="1"/>
        <v>1</v>
      </c>
      <c r="G34" s="12"/>
      <c r="H34" s="12"/>
      <c r="I34" s="12"/>
      <c r="J34" s="12"/>
      <c r="M34" s="13" t="s">
        <v>672</v>
      </c>
      <c r="N34" s="13">
        <v>100208</v>
      </c>
      <c r="O34" s="13" t="s">
        <v>631</v>
      </c>
      <c r="P34" s="13" t="s">
        <v>631</v>
      </c>
      <c r="Q34" s="13" t="s">
        <v>674</v>
      </c>
    </row>
    <row r="35" hidden="1" spans="1:17">
      <c r="A35" s="6" t="s">
        <v>362</v>
      </c>
      <c r="B35" s="6">
        <v>100206</v>
      </c>
      <c r="C35" s="6" t="s">
        <v>338</v>
      </c>
      <c r="D35" s="6" t="s">
        <v>364</v>
      </c>
      <c r="E35" s="20" t="str">
        <f t="shared" ref="E35:E66" si="2">VLOOKUP(A35,$M:$Q,5,0)</f>
        <v>鲁建云</v>
      </c>
      <c r="F35" s="21">
        <f t="shared" ref="F35:F66" si="3">IF(D35=E35,1,2)</f>
        <v>1</v>
      </c>
      <c r="G35" s="12"/>
      <c r="H35" s="12"/>
      <c r="I35" s="12"/>
      <c r="J35" s="12"/>
      <c r="M35" s="13" t="s">
        <v>655</v>
      </c>
      <c r="N35" s="13">
        <v>100208</v>
      </c>
      <c r="O35" s="13" t="s">
        <v>631</v>
      </c>
      <c r="P35" s="13" t="s">
        <v>631</v>
      </c>
      <c r="Q35" s="13" t="s">
        <v>657</v>
      </c>
    </row>
    <row r="36" hidden="1" spans="1:17">
      <c r="A36" s="18" t="s">
        <v>365</v>
      </c>
      <c r="B36" s="5">
        <v>105118</v>
      </c>
      <c r="C36" s="19" t="s">
        <v>368</v>
      </c>
      <c r="D36" s="13" t="s">
        <v>369</v>
      </c>
      <c r="E36" s="20" t="str">
        <f t="shared" si="2"/>
        <v>廖琴</v>
      </c>
      <c r="F36" s="21">
        <f t="shared" si="3"/>
        <v>1</v>
      </c>
      <c r="G36" s="25"/>
      <c r="H36" s="25"/>
      <c r="I36" s="25"/>
      <c r="J36" s="25"/>
      <c r="M36" s="13" t="s">
        <v>684</v>
      </c>
      <c r="N36" s="13">
        <v>100208</v>
      </c>
      <c r="O36" s="13" t="s">
        <v>631</v>
      </c>
      <c r="P36" s="13" t="s">
        <v>631</v>
      </c>
      <c r="Q36" s="13" t="s">
        <v>632</v>
      </c>
    </row>
    <row r="37" hidden="1" spans="1:17">
      <c r="A37" s="18" t="s">
        <v>370</v>
      </c>
      <c r="B37" s="5">
        <v>105118</v>
      </c>
      <c r="C37" s="19" t="s">
        <v>368</v>
      </c>
      <c r="D37" s="13" t="s">
        <v>372</v>
      </c>
      <c r="E37" s="20" t="str">
        <f t="shared" si="2"/>
        <v>黄东</v>
      </c>
      <c r="F37" s="21">
        <f t="shared" si="3"/>
        <v>1</v>
      </c>
      <c r="G37" s="25"/>
      <c r="H37" s="25"/>
      <c r="I37" s="25"/>
      <c r="J37" s="25"/>
      <c r="M37" s="13" t="s">
        <v>667</v>
      </c>
      <c r="N37" s="13">
        <v>100208</v>
      </c>
      <c r="O37" s="13" t="s">
        <v>631</v>
      </c>
      <c r="P37" s="13" t="s">
        <v>631</v>
      </c>
      <c r="Q37" s="13" t="s">
        <v>669</v>
      </c>
    </row>
    <row r="38" hidden="1" spans="1:17">
      <c r="A38" s="18" t="s">
        <v>373</v>
      </c>
      <c r="B38" s="5">
        <v>105118</v>
      </c>
      <c r="C38" s="19" t="s">
        <v>368</v>
      </c>
      <c r="D38" s="13" t="s">
        <v>375</v>
      </c>
      <c r="E38" s="20" t="str">
        <f t="shared" si="2"/>
        <v>欧阳文</v>
      </c>
      <c r="F38" s="21">
        <f t="shared" si="3"/>
        <v>1</v>
      </c>
      <c r="G38" s="25"/>
      <c r="H38" s="25"/>
      <c r="I38" s="25"/>
      <c r="J38" s="25"/>
      <c r="M38" s="13" t="s">
        <v>664</v>
      </c>
      <c r="N38" s="13">
        <v>100208</v>
      </c>
      <c r="O38" s="13" t="s">
        <v>631</v>
      </c>
      <c r="P38" s="13" t="s">
        <v>631</v>
      </c>
      <c r="Q38" s="13" t="s">
        <v>666</v>
      </c>
    </row>
    <row r="39" hidden="1" spans="1:17">
      <c r="A39" s="18" t="s">
        <v>376</v>
      </c>
      <c r="B39" s="5">
        <v>105118</v>
      </c>
      <c r="C39" s="19" t="s">
        <v>368</v>
      </c>
      <c r="D39" s="13" t="s">
        <v>378</v>
      </c>
      <c r="E39" s="20" t="str">
        <f t="shared" si="2"/>
        <v>汪赛赢</v>
      </c>
      <c r="F39" s="21">
        <f t="shared" si="3"/>
        <v>1</v>
      </c>
      <c r="G39" s="25"/>
      <c r="H39" s="25"/>
      <c r="I39" s="25"/>
      <c r="J39" s="25"/>
      <c r="M39" s="13" t="s">
        <v>686</v>
      </c>
      <c r="N39" s="13">
        <v>100208</v>
      </c>
      <c r="O39" s="13" t="s">
        <v>631</v>
      </c>
      <c r="P39" s="13" t="s">
        <v>631</v>
      </c>
      <c r="Q39" s="13" t="s">
        <v>638</v>
      </c>
    </row>
    <row r="40" hidden="1" spans="1:17">
      <c r="A40" s="18" t="s">
        <v>415</v>
      </c>
      <c r="B40" s="5">
        <v>100212</v>
      </c>
      <c r="C40" s="19" t="s">
        <v>401</v>
      </c>
      <c r="D40" s="18" t="s">
        <v>402</v>
      </c>
      <c r="E40" s="20" t="str">
        <f t="shared" si="2"/>
        <v>邓志宏</v>
      </c>
      <c r="F40" s="21">
        <f t="shared" si="3"/>
        <v>1</v>
      </c>
      <c r="G40" s="21"/>
      <c r="H40" s="21"/>
      <c r="I40" s="21"/>
      <c r="J40" s="21"/>
      <c r="M40" s="13" t="s">
        <v>688</v>
      </c>
      <c r="N40" s="13">
        <v>100208</v>
      </c>
      <c r="O40" s="13" t="s">
        <v>631</v>
      </c>
      <c r="P40" s="13" t="s">
        <v>631</v>
      </c>
      <c r="Q40" s="13" t="s">
        <v>635</v>
      </c>
    </row>
    <row r="41" hidden="1" spans="1:17">
      <c r="A41" s="18" t="s">
        <v>417</v>
      </c>
      <c r="B41" s="5">
        <v>100212</v>
      </c>
      <c r="C41" s="19" t="s">
        <v>401</v>
      </c>
      <c r="D41" s="18" t="s">
        <v>402</v>
      </c>
      <c r="E41" s="20" t="str">
        <f t="shared" si="2"/>
        <v>邓志宏</v>
      </c>
      <c r="F41" s="21">
        <f t="shared" si="3"/>
        <v>1</v>
      </c>
      <c r="G41" s="21"/>
      <c r="H41" s="21"/>
      <c r="I41" s="21"/>
      <c r="J41" s="21"/>
      <c r="M41" s="13" t="s">
        <v>238</v>
      </c>
      <c r="N41" s="13">
        <v>100210</v>
      </c>
      <c r="O41" s="13" t="s">
        <v>132</v>
      </c>
      <c r="P41" s="13" t="s">
        <v>731</v>
      </c>
      <c r="Q41" s="13" t="s">
        <v>240</v>
      </c>
    </row>
    <row r="42" hidden="1" spans="1:17">
      <c r="A42" s="18" t="s">
        <v>419</v>
      </c>
      <c r="B42" s="18">
        <v>105116</v>
      </c>
      <c r="C42" s="19" t="s">
        <v>401</v>
      </c>
      <c r="D42" s="18" t="s">
        <v>421</v>
      </c>
      <c r="E42" s="20" t="str">
        <f t="shared" si="2"/>
        <v>熊炜</v>
      </c>
      <c r="F42" s="21">
        <f t="shared" si="3"/>
        <v>1</v>
      </c>
      <c r="G42" s="21"/>
      <c r="H42" s="21"/>
      <c r="I42" s="21"/>
      <c r="J42" s="21"/>
      <c r="M42" s="13" t="s">
        <v>287</v>
      </c>
      <c r="N42" s="13">
        <v>100211</v>
      </c>
      <c r="O42" s="13" t="s">
        <v>270</v>
      </c>
      <c r="P42" s="13" t="s">
        <v>270</v>
      </c>
      <c r="Q42" s="13" t="s">
        <v>280</v>
      </c>
    </row>
    <row r="43" hidden="1" spans="1:17">
      <c r="A43" s="18" t="s">
        <v>422</v>
      </c>
      <c r="B43" s="18">
        <v>105116</v>
      </c>
      <c r="C43" s="19" t="s">
        <v>401</v>
      </c>
      <c r="D43" s="18" t="s">
        <v>424</v>
      </c>
      <c r="E43" s="20" t="str">
        <f t="shared" si="2"/>
        <v>李文杰</v>
      </c>
      <c r="F43" s="21">
        <f t="shared" si="3"/>
        <v>1</v>
      </c>
      <c r="G43" s="21"/>
      <c r="H43" s="21"/>
      <c r="I43" s="21"/>
      <c r="J43" s="21"/>
      <c r="M43" s="13" t="s">
        <v>283</v>
      </c>
      <c r="N43" s="13">
        <v>100211</v>
      </c>
      <c r="O43" s="13" t="s">
        <v>270</v>
      </c>
      <c r="P43" s="13" t="s">
        <v>270</v>
      </c>
      <c r="Q43" s="13" t="s">
        <v>286</v>
      </c>
    </row>
    <row r="44" hidden="1" spans="1:17">
      <c r="A44" s="18" t="s">
        <v>448</v>
      </c>
      <c r="B44" s="5">
        <v>105104</v>
      </c>
      <c r="C44" s="19" t="s">
        <v>428</v>
      </c>
      <c r="D44" s="18" t="s">
        <v>438</v>
      </c>
      <c r="E44" s="20" t="str">
        <f t="shared" si="2"/>
        <v>张如旭</v>
      </c>
      <c r="F44" s="21">
        <f t="shared" si="3"/>
        <v>1</v>
      </c>
      <c r="G44" s="21"/>
      <c r="H44" s="21"/>
      <c r="I44" s="21"/>
      <c r="J44" s="21"/>
      <c r="M44" s="13" t="s">
        <v>415</v>
      </c>
      <c r="N44" s="13">
        <v>100212</v>
      </c>
      <c r="O44" s="13" t="s">
        <v>401</v>
      </c>
      <c r="P44" s="13" t="s">
        <v>401</v>
      </c>
      <c r="Q44" s="13" t="s">
        <v>402</v>
      </c>
    </row>
    <row r="45" hidden="1" spans="1:17">
      <c r="A45" s="6" t="s">
        <v>491</v>
      </c>
      <c r="B45" s="6">
        <v>105122</v>
      </c>
      <c r="C45" s="9" t="s">
        <v>488</v>
      </c>
      <c r="D45" s="9" t="s">
        <v>493</v>
      </c>
      <c r="E45" s="20" t="str">
        <f t="shared" si="2"/>
        <v>曹培国</v>
      </c>
      <c r="F45" s="21">
        <f t="shared" si="3"/>
        <v>1</v>
      </c>
      <c r="G45" s="26"/>
      <c r="H45" s="26"/>
      <c r="I45" s="26"/>
      <c r="J45" s="26"/>
      <c r="M45" s="13" t="s">
        <v>417</v>
      </c>
      <c r="N45" s="13">
        <v>100212</v>
      </c>
      <c r="O45" s="13" t="s">
        <v>401</v>
      </c>
      <c r="P45" s="13" t="s">
        <v>401</v>
      </c>
      <c r="Q45" s="13" t="s">
        <v>402</v>
      </c>
    </row>
    <row r="46" hidden="1" spans="1:17">
      <c r="A46" s="6" t="s">
        <v>494</v>
      </c>
      <c r="B46" s="6">
        <v>100214</v>
      </c>
      <c r="C46" s="9" t="s">
        <v>497</v>
      </c>
      <c r="D46" s="9" t="s">
        <v>498</v>
      </c>
      <c r="E46" s="20" t="str">
        <f t="shared" si="2"/>
        <v>张曦</v>
      </c>
      <c r="F46" s="21">
        <f t="shared" si="3"/>
        <v>1</v>
      </c>
      <c r="G46" s="26"/>
      <c r="H46" s="26"/>
      <c r="I46" s="26"/>
      <c r="J46" s="26"/>
      <c r="M46" s="13" t="s">
        <v>502</v>
      </c>
      <c r="N46" s="13">
        <v>100214</v>
      </c>
      <c r="O46" s="13" t="s">
        <v>497</v>
      </c>
      <c r="P46" s="13" t="s">
        <v>497</v>
      </c>
      <c r="Q46" s="13" t="s">
        <v>504</v>
      </c>
    </row>
    <row r="47" hidden="1" spans="1:17">
      <c r="A47" s="6" t="s">
        <v>499</v>
      </c>
      <c r="B47" s="6">
        <v>100214</v>
      </c>
      <c r="C47" s="9" t="s">
        <v>497</v>
      </c>
      <c r="D47" s="9" t="s">
        <v>501</v>
      </c>
      <c r="E47" s="20" t="str">
        <f t="shared" si="2"/>
        <v>刘学文</v>
      </c>
      <c r="F47" s="21">
        <f t="shared" si="3"/>
        <v>1</v>
      </c>
      <c r="G47" s="26"/>
      <c r="H47" s="26"/>
      <c r="I47" s="26"/>
      <c r="J47" s="26"/>
      <c r="M47" s="13" t="s">
        <v>499</v>
      </c>
      <c r="N47" s="13">
        <v>100214</v>
      </c>
      <c r="O47" s="13" t="s">
        <v>497</v>
      </c>
      <c r="P47" s="13" t="s">
        <v>497</v>
      </c>
      <c r="Q47" s="13" t="s">
        <v>501</v>
      </c>
    </row>
    <row r="48" hidden="1" spans="1:17">
      <c r="A48" s="6" t="s">
        <v>502</v>
      </c>
      <c r="B48" s="6">
        <v>100214</v>
      </c>
      <c r="C48" s="9" t="s">
        <v>497</v>
      </c>
      <c r="D48" s="9" t="s">
        <v>504</v>
      </c>
      <c r="E48" s="20" t="str">
        <f t="shared" si="2"/>
        <v>王琦</v>
      </c>
      <c r="F48" s="21">
        <f t="shared" si="3"/>
        <v>1</v>
      </c>
      <c r="G48" s="26"/>
      <c r="H48" s="26"/>
      <c r="I48" s="26"/>
      <c r="J48" s="26"/>
      <c r="M48" s="13" t="s">
        <v>494</v>
      </c>
      <c r="N48" s="13">
        <v>100214</v>
      </c>
      <c r="O48" s="13" t="s">
        <v>497</v>
      </c>
      <c r="P48" s="13" t="s">
        <v>497</v>
      </c>
      <c r="Q48" s="13" t="s">
        <v>498</v>
      </c>
    </row>
    <row r="49" hidden="1" spans="1:17">
      <c r="A49" s="18" t="s">
        <v>514</v>
      </c>
      <c r="B49" s="5">
        <v>105200</v>
      </c>
      <c r="C49" s="19" t="s">
        <v>507</v>
      </c>
      <c r="D49" s="18" t="s">
        <v>516</v>
      </c>
      <c r="E49" s="20" t="str">
        <f t="shared" si="2"/>
        <v>郭新程</v>
      </c>
      <c r="F49" s="21">
        <f t="shared" si="3"/>
        <v>1</v>
      </c>
      <c r="G49" s="21"/>
      <c r="H49" s="21"/>
      <c r="I49" s="21"/>
      <c r="J49" s="21"/>
      <c r="M49" s="13" t="s">
        <v>711</v>
      </c>
      <c r="N49" s="13">
        <v>100215</v>
      </c>
      <c r="O49" s="13" t="s">
        <v>713</v>
      </c>
      <c r="P49" s="13" t="s">
        <v>713</v>
      </c>
      <c r="Q49" s="13" t="s">
        <v>714</v>
      </c>
    </row>
    <row r="50" hidden="1" spans="1:17">
      <c r="A50" s="18" t="s">
        <v>517</v>
      </c>
      <c r="B50" s="5">
        <v>105200</v>
      </c>
      <c r="C50" s="19" t="s">
        <v>507</v>
      </c>
      <c r="D50" s="18" t="s">
        <v>508</v>
      </c>
      <c r="E50" s="20" t="str">
        <f t="shared" si="2"/>
        <v>陈良建</v>
      </c>
      <c r="F50" s="21">
        <f t="shared" si="3"/>
        <v>1</v>
      </c>
      <c r="G50" s="21"/>
      <c r="H50" s="21"/>
      <c r="I50" s="21"/>
      <c r="J50" s="21"/>
      <c r="M50" s="13" t="s">
        <v>574</v>
      </c>
      <c r="N50" s="13" t="s">
        <v>546</v>
      </c>
      <c r="O50" s="13" t="s">
        <v>547</v>
      </c>
      <c r="P50" s="13" t="s">
        <v>547</v>
      </c>
      <c r="Q50" s="13" t="s">
        <v>571</v>
      </c>
    </row>
    <row r="51" hidden="1" spans="1:17">
      <c r="A51" s="18" t="s">
        <v>519</v>
      </c>
      <c r="B51" s="5">
        <v>105200</v>
      </c>
      <c r="C51" s="19" t="s">
        <v>507</v>
      </c>
      <c r="D51" s="18" t="s">
        <v>508</v>
      </c>
      <c r="E51" s="20" t="str">
        <f t="shared" si="2"/>
        <v>陈良建</v>
      </c>
      <c r="F51" s="21">
        <f t="shared" si="3"/>
        <v>1</v>
      </c>
      <c r="G51" s="21"/>
      <c r="H51" s="21"/>
      <c r="I51" s="21"/>
      <c r="J51" s="21"/>
      <c r="M51" s="13" t="s">
        <v>556</v>
      </c>
      <c r="N51" s="13" t="s">
        <v>546</v>
      </c>
      <c r="O51" s="13" t="s">
        <v>547</v>
      </c>
      <c r="P51" s="13" t="s">
        <v>547</v>
      </c>
      <c r="Q51" s="13" t="s">
        <v>558</v>
      </c>
    </row>
    <row r="52" hidden="1" spans="1:17">
      <c r="A52" s="6" t="s">
        <v>536</v>
      </c>
      <c r="B52" s="6">
        <v>105500</v>
      </c>
      <c r="C52" s="9" t="s">
        <v>530</v>
      </c>
      <c r="D52" s="9" t="s">
        <v>538</v>
      </c>
      <c r="E52" s="20" t="str">
        <f t="shared" si="2"/>
        <v>彭向东</v>
      </c>
      <c r="F52" s="21">
        <f t="shared" si="3"/>
        <v>1</v>
      </c>
      <c r="G52" s="26"/>
      <c r="H52" s="26"/>
      <c r="I52" s="26"/>
      <c r="J52" s="26"/>
      <c r="M52" s="13" t="s">
        <v>576</v>
      </c>
      <c r="N52" s="13" t="s">
        <v>546</v>
      </c>
      <c r="O52" s="13" t="s">
        <v>547</v>
      </c>
      <c r="P52" s="13" t="s">
        <v>547</v>
      </c>
      <c r="Q52" s="13" t="s">
        <v>578</v>
      </c>
    </row>
    <row r="53" hidden="1" spans="1:17">
      <c r="A53" s="6" t="s">
        <v>539</v>
      </c>
      <c r="B53" s="6">
        <v>105500</v>
      </c>
      <c r="C53" s="9" t="s">
        <v>530</v>
      </c>
      <c r="D53" s="9" t="s">
        <v>541</v>
      </c>
      <c r="E53" s="20" t="str">
        <f t="shared" si="2"/>
        <v>李佐军</v>
      </c>
      <c r="F53" s="21">
        <f t="shared" si="3"/>
        <v>1</v>
      </c>
      <c r="G53" s="26"/>
      <c r="H53" s="26"/>
      <c r="I53" s="26"/>
      <c r="J53" s="26"/>
      <c r="M53" s="13" t="s">
        <v>567</v>
      </c>
      <c r="N53" s="13" t="s">
        <v>546</v>
      </c>
      <c r="O53" s="13" t="s">
        <v>547</v>
      </c>
      <c r="P53" s="13" t="s">
        <v>547</v>
      </c>
      <c r="Q53" s="13" t="s">
        <v>566</v>
      </c>
    </row>
    <row r="54" hidden="1" spans="1:17">
      <c r="A54" s="6" t="s">
        <v>542</v>
      </c>
      <c r="B54" s="6">
        <v>105500</v>
      </c>
      <c r="C54" s="9" t="s">
        <v>530</v>
      </c>
      <c r="D54" s="9" t="s">
        <v>538</v>
      </c>
      <c r="E54" s="20" t="str">
        <f t="shared" si="2"/>
        <v>彭向东</v>
      </c>
      <c r="F54" s="21">
        <f t="shared" si="3"/>
        <v>1</v>
      </c>
      <c r="G54" s="26"/>
      <c r="H54" s="26"/>
      <c r="I54" s="26"/>
      <c r="J54" s="26"/>
      <c r="M54" s="13" t="s">
        <v>579</v>
      </c>
      <c r="N54" s="13" t="s">
        <v>546</v>
      </c>
      <c r="O54" s="13" t="s">
        <v>547</v>
      </c>
      <c r="P54" s="13" t="s">
        <v>547</v>
      </c>
      <c r="Q54" s="13" t="s">
        <v>578</v>
      </c>
    </row>
    <row r="55" hidden="1" spans="1:17">
      <c r="A55" s="6" t="s">
        <v>553</v>
      </c>
      <c r="B55" s="6" t="s">
        <v>546</v>
      </c>
      <c r="C55" s="9" t="s">
        <v>547</v>
      </c>
      <c r="D55" s="9" t="s">
        <v>555</v>
      </c>
      <c r="E55" s="20" t="str">
        <f t="shared" si="2"/>
        <v>左笑丛</v>
      </c>
      <c r="F55" s="21">
        <f t="shared" si="3"/>
        <v>1</v>
      </c>
      <c r="G55" s="26"/>
      <c r="H55" s="26"/>
      <c r="I55" s="26"/>
      <c r="J55" s="26"/>
      <c r="M55" s="13" t="s">
        <v>569</v>
      </c>
      <c r="N55" s="13" t="s">
        <v>546</v>
      </c>
      <c r="O55" s="13" t="s">
        <v>547</v>
      </c>
      <c r="P55" s="13" t="s">
        <v>547</v>
      </c>
      <c r="Q55" s="13" t="s">
        <v>571</v>
      </c>
    </row>
    <row r="56" hidden="1" spans="1:17">
      <c r="A56" s="6" t="s">
        <v>556</v>
      </c>
      <c r="B56" s="6" t="s">
        <v>546</v>
      </c>
      <c r="C56" s="9" t="s">
        <v>547</v>
      </c>
      <c r="D56" s="9" t="s">
        <v>558</v>
      </c>
      <c r="E56" s="20" t="str">
        <f t="shared" si="2"/>
        <v>刘世坤</v>
      </c>
      <c r="F56" s="21">
        <f t="shared" si="3"/>
        <v>1</v>
      </c>
      <c r="G56" s="26"/>
      <c r="H56" s="26"/>
      <c r="I56" s="26"/>
      <c r="J56" s="26"/>
      <c r="M56" s="13" t="s">
        <v>581</v>
      </c>
      <c r="N56" s="13" t="s">
        <v>546</v>
      </c>
      <c r="O56" s="13" t="s">
        <v>547</v>
      </c>
      <c r="P56" s="13" t="s">
        <v>547</v>
      </c>
      <c r="Q56" s="13" t="s">
        <v>555</v>
      </c>
    </row>
    <row r="57" hidden="1" spans="1:17">
      <c r="A57" s="6" t="s">
        <v>559</v>
      </c>
      <c r="B57" s="6" t="s">
        <v>546</v>
      </c>
      <c r="C57" s="9" t="s">
        <v>547</v>
      </c>
      <c r="D57" s="9" t="s">
        <v>555</v>
      </c>
      <c r="E57" s="20" t="str">
        <f t="shared" si="2"/>
        <v>左笑丛</v>
      </c>
      <c r="F57" s="21">
        <f t="shared" si="3"/>
        <v>1</v>
      </c>
      <c r="G57" s="26"/>
      <c r="H57" s="26"/>
      <c r="I57" s="26"/>
      <c r="J57" s="26"/>
      <c r="M57" s="13" t="s">
        <v>564</v>
      </c>
      <c r="N57" s="13" t="s">
        <v>546</v>
      </c>
      <c r="O57" s="13" t="s">
        <v>547</v>
      </c>
      <c r="P57" s="13" t="s">
        <v>547</v>
      </c>
      <c r="Q57" s="13" t="s">
        <v>566</v>
      </c>
    </row>
    <row r="58" hidden="1" spans="1:17">
      <c r="A58" s="6" t="s">
        <v>561</v>
      </c>
      <c r="B58" s="6" t="s">
        <v>546</v>
      </c>
      <c r="C58" s="9" t="s">
        <v>547</v>
      </c>
      <c r="D58" s="9" t="s">
        <v>563</v>
      </c>
      <c r="E58" s="20" t="str">
        <f t="shared" si="2"/>
        <v>方伟进</v>
      </c>
      <c r="F58" s="21">
        <f t="shared" si="3"/>
        <v>1</v>
      </c>
      <c r="G58" s="26"/>
      <c r="H58" s="26"/>
      <c r="I58" s="26"/>
      <c r="J58" s="26"/>
      <c r="M58" s="13" t="s">
        <v>561</v>
      </c>
      <c r="N58" s="13" t="s">
        <v>546</v>
      </c>
      <c r="O58" s="13" t="s">
        <v>547</v>
      </c>
      <c r="P58" s="13" t="s">
        <v>547</v>
      </c>
      <c r="Q58" s="13" t="s">
        <v>563</v>
      </c>
    </row>
    <row r="59" hidden="1" spans="1:17">
      <c r="A59" s="6" t="s">
        <v>564</v>
      </c>
      <c r="B59" s="6" t="s">
        <v>546</v>
      </c>
      <c r="C59" s="9" t="s">
        <v>547</v>
      </c>
      <c r="D59" s="9" t="s">
        <v>566</v>
      </c>
      <c r="E59" s="20" t="str">
        <f t="shared" si="2"/>
        <v>郭成贤</v>
      </c>
      <c r="F59" s="21">
        <f t="shared" si="3"/>
        <v>1</v>
      </c>
      <c r="G59" s="26"/>
      <c r="H59" s="26"/>
      <c r="I59" s="26"/>
      <c r="J59" s="26"/>
      <c r="M59" s="13" t="s">
        <v>572</v>
      </c>
      <c r="N59" s="13" t="s">
        <v>546</v>
      </c>
      <c r="O59" s="13" t="s">
        <v>547</v>
      </c>
      <c r="P59" s="13" t="s">
        <v>547</v>
      </c>
      <c r="Q59" s="13" t="s">
        <v>571</v>
      </c>
    </row>
    <row r="60" hidden="1" spans="1:17">
      <c r="A60" s="6" t="s">
        <v>567</v>
      </c>
      <c r="B60" s="6" t="s">
        <v>546</v>
      </c>
      <c r="C60" s="9" t="s">
        <v>547</v>
      </c>
      <c r="D60" s="9" t="s">
        <v>566</v>
      </c>
      <c r="E60" s="20" t="str">
        <f t="shared" si="2"/>
        <v>郭成贤</v>
      </c>
      <c r="F60" s="21">
        <f t="shared" si="3"/>
        <v>1</v>
      </c>
      <c r="G60" s="26"/>
      <c r="H60" s="26"/>
      <c r="I60" s="26"/>
      <c r="J60" s="26"/>
      <c r="M60" s="13" t="s">
        <v>553</v>
      </c>
      <c r="N60" s="13" t="s">
        <v>546</v>
      </c>
      <c r="O60" s="13" t="s">
        <v>547</v>
      </c>
      <c r="P60" s="13" t="s">
        <v>547</v>
      </c>
      <c r="Q60" s="13" t="s">
        <v>555</v>
      </c>
    </row>
    <row r="61" hidden="1" spans="1:17">
      <c r="A61" s="6" t="s">
        <v>569</v>
      </c>
      <c r="B61" s="6" t="s">
        <v>546</v>
      </c>
      <c r="C61" s="9" t="s">
        <v>547</v>
      </c>
      <c r="D61" s="9" t="s">
        <v>571</v>
      </c>
      <c r="E61" s="20" t="str">
        <f t="shared" si="2"/>
        <v>裴奇</v>
      </c>
      <c r="F61" s="21">
        <f t="shared" si="3"/>
        <v>1</v>
      </c>
      <c r="G61" s="26"/>
      <c r="H61" s="26"/>
      <c r="I61" s="26"/>
      <c r="J61" s="26"/>
      <c r="M61" s="13" t="s">
        <v>559</v>
      </c>
      <c r="N61" s="13" t="s">
        <v>546</v>
      </c>
      <c r="O61" s="13" t="s">
        <v>547</v>
      </c>
      <c r="P61" s="13" t="s">
        <v>547</v>
      </c>
      <c r="Q61" s="13" t="s">
        <v>555</v>
      </c>
    </row>
    <row r="62" hidden="1" spans="1:17">
      <c r="A62" s="6" t="s">
        <v>572</v>
      </c>
      <c r="B62" s="6" t="s">
        <v>546</v>
      </c>
      <c r="C62" s="9" t="s">
        <v>547</v>
      </c>
      <c r="D62" s="9" t="s">
        <v>571</v>
      </c>
      <c r="E62" s="20" t="str">
        <f t="shared" si="2"/>
        <v>裴奇</v>
      </c>
      <c r="F62" s="21">
        <f t="shared" si="3"/>
        <v>1</v>
      </c>
      <c r="G62" s="26"/>
      <c r="H62" s="26"/>
      <c r="I62" s="26"/>
      <c r="J62" s="26"/>
      <c r="M62" s="13" t="s">
        <v>113</v>
      </c>
      <c r="N62" s="13">
        <v>105101</v>
      </c>
      <c r="O62" s="13" t="s">
        <v>21</v>
      </c>
      <c r="P62" s="13" t="s">
        <v>732</v>
      </c>
      <c r="Q62" s="13" t="s">
        <v>115</v>
      </c>
    </row>
    <row r="63" spans="1:17">
      <c r="A63" s="6" t="s">
        <v>574</v>
      </c>
      <c r="B63" s="6" t="s">
        <v>546</v>
      </c>
      <c r="C63" s="9" t="s">
        <v>547</v>
      </c>
      <c r="D63" s="9" t="s">
        <v>541</v>
      </c>
      <c r="E63" s="20" t="str">
        <f t="shared" si="2"/>
        <v>裴奇</v>
      </c>
      <c r="F63" s="21">
        <f t="shared" si="3"/>
        <v>2</v>
      </c>
      <c r="G63" s="26"/>
      <c r="H63" s="26"/>
      <c r="I63" s="26"/>
      <c r="J63" s="26"/>
      <c r="M63" s="13" t="s">
        <v>116</v>
      </c>
      <c r="N63" s="13">
        <v>105101</v>
      </c>
      <c r="O63" s="13" t="s">
        <v>21</v>
      </c>
      <c r="P63" s="13" t="s">
        <v>732</v>
      </c>
      <c r="Q63" s="13" t="s">
        <v>32</v>
      </c>
    </row>
    <row r="64" hidden="1" spans="1:17">
      <c r="A64" s="6" t="s">
        <v>576</v>
      </c>
      <c r="B64" s="6" t="s">
        <v>546</v>
      </c>
      <c r="C64" s="9" t="s">
        <v>547</v>
      </c>
      <c r="D64" s="9" t="s">
        <v>578</v>
      </c>
      <c r="E64" s="20" t="str">
        <f t="shared" si="2"/>
        <v>郭韧</v>
      </c>
      <c r="F64" s="21">
        <f t="shared" si="3"/>
        <v>1</v>
      </c>
      <c r="G64" s="26"/>
      <c r="H64" s="26"/>
      <c r="I64" s="26"/>
      <c r="J64" s="26"/>
      <c r="M64" s="13" t="s">
        <v>118</v>
      </c>
      <c r="N64" s="13">
        <v>105101</v>
      </c>
      <c r="O64" s="13" t="s">
        <v>21</v>
      </c>
      <c r="P64" s="13" t="s">
        <v>723</v>
      </c>
      <c r="Q64" s="13" t="s">
        <v>101</v>
      </c>
    </row>
    <row r="65" hidden="1" spans="1:17">
      <c r="A65" s="6" t="s">
        <v>579</v>
      </c>
      <c r="B65" s="6" t="s">
        <v>546</v>
      </c>
      <c r="C65" s="9" t="s">
        <v>547</v>
      </c>
      <c r="D65" s="9" t="s">
        <v>578</v>
      </c>
      <c r="E65" s="20" t="str">
        <f t="shared" si="2"/>
        <v>郭韧</v>
      </c>
      <c r="F65" s="21">
        <f t="shared" si="3"/>
        <v>1</v>
      </c>
      <c r="G65" s="26"/>
      <c r="H65" s="26"/>
      <c r="I65" s="26"/>
      <c r="J65" s="26"/>
      <c r="M65" s="13" t="s">
        <v>120</v>
      </c>
      <c r="N65" s="13">
        <v>105101</v>
      </c>
      <c r="O65" s="13" t="s">
        <v>21</v>
      </c>
      <c r="P65" s="13" t="s">
        <v>733</v>
      </c>
      <c r="Q65" s="13" t="s">
        <v>122</v>
      </c>
    </row>
    <row r="66" hidden="1" spans="1:17">
      <c r="A66" s="6" t="s">
        <v>581</v>
      </c>
      <c r="B66" s="6" t="s">
        <v>546</v>
      </c>
      <c r="C66" s="9" t="s">
        <v>547</v>
      </c>
      <c r="D66" s="9" t="s">
        <v>555</v>
      </c>
      <c r="E66" s="20" t="str">
        <f t="shared" si="2"/>
        <v>左笑丛</v>
      </c>
      <c r="F66" s="21">
        <f t="shared" si="3"/>
        <v>1</v>
      </c>
      <c r="G66" s="26"/>
      <c r="H66" s="26"/>
      <c r="I66" s="26"/>
      <c r="J66" s="26"/>
      <c r="M66" s="13" t="s">
        <v>123</v>
      </c>
      <c r="N66" s="13">
        <v>105101</v>
      </c>
      <c r="O66" s="13" t="s">
        <v>21</v>
      </c>
      <c r="P66" s="13" t="s">
        <v>721</v>
      </c>
      <c r="Q66" s="13" t="s">
        <v>104</v>
      </c>
    </row>
    <row r="67" hidden="1" spans="1:17">
      <c r="A67" s="6" t="s">
        <v>587</v>
      </c>
      <c r="B67" s="6">
        <v>100104</v>
      </c>
      <c r="C67" s="9" t="s">
        <v>586</v>
      </c>
      <c r="D67" s="9" t="s">
        <v>589</v>
      </c>
      <c r="E67" s="20" t="str">
        <f t="shared" ref="E67:E94" si="4">VLOOKUP(A67,$M:$Q,5,0)</f>
        <v>袁腊梅</v>
      </c>
      <c r="F67" s="21">
        <f t="shared" ref="F67:F94" si="5">IF(D67=E67,1,2)</f>
        <v>1</v>
      </c>
      <c r="G67" s="26"/>
      <c r="H67" s="26"/>
      <c r="I67" s="26"/>
      <c r="J67" s="26"/>
      <c r="M67" s="13" t="s">
        <v>125</v>
      </c>
      <c r="N67" s="13">
        <v>105101</v>
      </c>
      <c r="O67" s="13" t="s">
        <v>21</v>
      </c>
      <c r="P67" s="13" t="s">
        <v>722</v>
      </c>
      <c r="Q67" s="13" t="s">
        <v>71</v>
      </c>
    </row>
    <row r="68" hidden="1" spans="1:17">
      <c r="A68" s="6" t="s">
        <v>604</v>
      </c>
      <c r="B68" s="6">
        <v>105123</v>
      </c>
      <c r="C68" s="9" t="s">
        <v>594</v>
      </c>
      <c r="D68" s="9" t="s">
        <v>606</v>
      </c>
      <c r="E68" s="20" t="str">
        <f t="shared" si="4"/>
        <v>梁琪</v>
      </c>
      <c r="F68" s="21">
        <f t="shared" si="5"/>
        <v>1</v>
      </c>
      <c r="G68" s="26"/>
      <c r="H68" s="26"/>
      <c r="I68" s="26"/>
      <c r="J68" s="26"/>
      <c r="M68" s="13" t="s">
        <v>127</v>
      </c>
      <c r="N68" s="13">
        <v>105101</v>
      </c>
      <c r="O68" s="13" t="s">
        <v>21</v>
      </c>
      <c r="P68" s="13" t="s">
        <v>727</v>
      </c>
      <c r="Q68" s="13" t="s">
        <v>109</v>
      </c>
    </row>
    <row r="69" hidden="1" spans="1:17">
      <c r="A69" s="6" t="s">
        <v>607</v>
      </c>
      <c r="B69" s="6">
        <v>105123</v>
      </c>
      <c r="C69" s="9" t="s">
        <v>594</v>
      </c>
      <c r="D69" s="9" t="s">
        <v>609</v>
      </c>
      <c r="E69" s="20" t="str">
        <f t="shared" si="4"/>
        <v>容鹏飞</v>
      </c>
      <c r="F69" s="21">
        <f t="shared" si="5"/>
        <v>1</v>
      </c>
      <c r="G69" s="26"/>
      <c r="H69" s="26"/>
      <c r="I69" s="26"/>
      <c r="J69" s="26"/>
      <c r="M69" s="13" t="s">
        <v>329</v>
      </c>
      <c r="N69" s="13">
        <v>105102</v>
      </c>
      <c r="O69" s="13" t="s">
        <v>319</v>
      </c>
      <c r="P69" s="13" t="s">
        <v>319</v>
      </c>
      <c r="Q69" s="13" t="s">
        <v>331</v>
      </c>
    </row>
    <row r="70" hidden="1" spans="1:17">
      <c r="A70" s="6" t="s">
        <v>610</v>
      </c>
      <c r="B70" s="6">
        <v>105123</v>
      </c>
      <c r="C70" s="9" t="s">
        <v>594</v>
      </c>
      <c r="D70" s="9" t="s">
        <v>612</v>
      </c>
      <c r="E70" s="20" t="str">
        <f t="shared" si="4"/>
        <v>刘煌辉</v>
      </c>
      <c r="F70" s="21">
        <f t="shared" si="5"/>
        <v>1</v>
      </c>
      <c r="G70" s="26"/>
      <c r="H70" s="26"/>
      <c r="I70" s="26"/>
      <c r="J70" s="26"/>
      <c r="M70" s="13" t="s">
        <v>332</v>
      </c>
      <c r="N70" s="13">
        <v>105102</v>
      </c>
      <c r="O70" s="13" t="s">
        <v>319</v>
      </c>
      <c r="P70" s="13" t="s">
        <v>319</v>
      </c>
      <c r="Q70" s="13" t="s">
        <v>334</v>
      </c>
    </row>
    <row r="71" hidden="1" spans="1:17">
      <c r="A71" s="6" t="s">
        <v>613</v>
      </c>
      <c r="B71" s="6">
        <v>105123</v>
      </c>
      <c r="C71" s="9" t="s">
        <v>594</v>
      </c>
      <c r="D71" s="9" t="s">
        <v>615</v>
      </c>
      <c r="E71" s="20" t="str">
        <f t="shared" si="4"/>
        <v>柳茵</v>
      </c>
      <c r="F71" s="21">
        <f t="shared" si="5"/>
        <v>1</v>
      </c>
      <c r="G71" s="26"/>
      <c r="H71" s="26"/>
      <c r="I71" s="26"/>
      <c r="J71" s="26"/>
      <c r="M71" s="13" t="s">
        <v>448</v>
      </c>
      <c r="N71" s="13">
        <v>105104</v>
      </c>
      <c r="O71" s="13" t="s">
        <v>428</v>
      </c>
      <c r="P71" s="13" t="s">
        <v>428</v>
      </c>
      <c r="Q71" s="13" t="s">
        <v>438</v>
      </c>
    </row>
    <row r="72" hidden="1" spans="1:17">
      <c r="A72" s="6" t="s">
        <v>170</v>
      </c>
      <c r="B72" s="6">
        <v>105123</v>
      </c>
      <c r="C72" s="9" t="s">
        <v>594</v>
      </c>
      <c r="D72" s="9" t="s">
        <v>606</v>
      </c>
      <c r="E72" s="20" t="str">
        <f t="shared" si="4"/>
        <v>梁琪</v>
      </c>
      <c r="F72" s="21">
        <f t="shared" si="5"/>
        <v>1</v>
      </c>
      <c r="G72" s="26"/>
      <c r="H72" s="26"/>
      <c r="I72" s="26"/>
      <c r="J72" s="26"/>
      <c r="M72" s="13" t="s">
        <v>221</v>
      </c>
      <c r="N72" s="13">
        <v>105111</v>
      </c>
      <c r="O72" s="13" t="s">
        <v>132</v>
      </c>
      <c r="P72" s="13" t="s">
        <v>734</v>
      </c>
      <c r="Q72" s="13" t="s">
        <v>223</v>
      </c>
    </row>
    <row r="73" hidden="1" spans="1:17">
      <c r="A73" s="6" t="s">
        <v>617</v>
      </c>
      <c r="B73" s="6">
        <v>105123</v>
      </c>
      <c r="C73" s="9" t="s">
        <v>594</v>
      </c>
      <c r="D73" s="9" t="s">
        <v>609</v>
      </c>
      <c r="E73" s="20" t="str">
        <f t="shared" si="4"/>
        <v>容鹏飞</v>
      </c>
      <c r="F73" s="21">
        <f t="shared" si="5"/>
        <v>1</v>
      </c>
      <c r="G73" s="26"/>
      <c r="H73" s="26"/>
      <c r="I73" s="26"/>
      <c r="J73" s="26"/>
      <c r="M73" s="13" t="s">
        <v>224</v>
      </c>
      <c r="N73" s="13">
        <v>105111</v>
      </c>
      <c r="O73" s="13" t="s">
        <v>132</v>
      </c>
      <c r="P73" s="13" t="s">
        <v>734</v>
      </c>
      <c r="Q73" s="13" t="s">
        <v>226</v>
      </c>
    </row>
    <row r="74" hidden="1" spans="1:17">
      <c r="A74" s="6" t="s">
        <v>619</v>
      </c>
      <c r="B74" s="6">
        <v>105123</v>
      </c>
      <c r="C74" s="9" t="s">
        <v>594</v>
      </c>
      <c r="D74" s="9" t="s">
        <v>615</v>
      </c>
      <c r="E74" s="20" t="str">
        <f t="shared" si="4"/>
        <v>柳茵</v>
      </c>
      <c r="F74" s="21">
        <f t="shared" si="5"/>
        <v>1</v>
      </c>
      <c r="G74" s="26"/>
      <c r="H74" s="26"/>
      <c r="I74" s="26"/>
      <c r="J74" s="26"/>
      <c r="M74" s="13" t="s">
        <v>227</v>
      </c>
      <c r="N74" s="13">
        <v>105111</v>
      </c>
      <c r="O74" s="13" t="s">
        <v>132</v>
      </c>
      <c r="P74" s="13" t="s">
        <v>734</v>
      </c>
      <c r="Q74" s="34" t="s">
        <v>229</v>
      </c>
    </row>
    <row r="75" hidden="1" spans="1:17">
      <c r="A75" s="6" t="s">
        <v>621</v>
      </c>
      <c r="B75" s="6">
        <v>100207</v>
      </c>
      <c r="C75" s="9" t="s">
        <v>624</v>
      </c>
      <c r="D75" s="9" t="s">
        <v>625</v>
      </c>
      <c r="E75" s="20" t="str">
        <f t="shared" si="4"/>
        <v>马小倩</v>
      </c>
      <c r="F75" s="21">
        <f t="shared" si="5"/>
        <v>1</v>
      </c>
      <c r="G75" s="26"/>
      <c r="H75" s="26"/>
      <c r="I75" s="26"/>
      <c r="J75" s="26"/>
      <c r="M75" s="13" t="s">
        <v>235</v>
      </c>
      <c r="N75" s="13">
        <v>105111</v>
      </c>
      <c r="O75" s="13" t="s">
        <v>132</v>
      </c>
      <c r="P75" s="13" t="s">
        <v>735</v>
      </c>
      <c r="Q75" s="13" t="s">
        <v>237</v>
      </c>
    </row>
    <row r="76" hidden="1" spans="1:17">
      <c r="A76" s="6" t="s">
        <v>626</v>
      </c>
      <c r="B76" s="6">
        <v>100207</v>
      </c>
      <c r="C76" s="9" t="s">
        <v>624</v>
      </c>
      <c r="D76" s="9" t="s">
        <v>628</v>
      </c>
      <c r="E76" s="20" t="str">
        <f t="shared" si="4"/>
        <v>胡鹏志</v>
      </c>
      <c r="F76" s="21">
        <f t="shared" si="5"/>
        <v>1</v>
      </c>
      <c r="G76" s="26"/>
      <c r="H76" s="26"/>
      <c r="I76" s="26"/>
      <c r="J76" s="26"/>
      <c r="M76" s="13" t="s">
        <v>232</v>
      </c>
      <c r="N76" s="13">
        <v>105111</v>
      </c>
      <c r="O76" s="13" t="s">
        <v>132</v>
      </c>
      <c r="P76" s="13" t="s">
        <v>735</v>
      </c>
      <c r="Q76" s="13" t="s">
        <v>234</v>
      </c>
    </row>
    <row r="77" hidden="1" spans="1:17">
      <c r="A77" s="7" t="s">
        <v>652</v>
      </c>
      <c r="B77" s="7">
        <v>100208</v>
      </c>
      <c r="C77" s="7" t="s">
        <v>631</v>
      </c>
      <c r="D77" s="7" t="s">
        <v>654</v>
      </c>
      <c r="E77" s="20" t="str">
        <f t="shared" si="4"/>
        <v>邓昊</v>
      </c>
      <c r="F77" s="21">
        <f t="shared" si="5"/>
        <v>1</v>
      </c>
      <c r="G77" s="22"/>
      <c r="H77" s="22"/>
      <c r="I77" s="22"/>
      <c r="J77" s="22"/>
      <c r="M77" s="13" t="s">
        <v>230</v>
      </c>
      <c r="N77" s="13">
        <v>105111</v>
      </c>
      <c r="O77" s="13" t="s">
        <v>132</v>
      </c>
      <c r="P77" s="13" t="s">
        <v>736</v>
      </c>
      <c r="Q77" s="13" t="s">
        <v>161</v>
      </c>
    </row>
    <row r="78" hidden="1" spans="1:17">
      <c r="A78" s="7" t="s">
        <v>655</v>
      </c>
      <c r="B78" s="7">
        <v>100208</v>
      </c>
      <c r="C78" s="7" t="s">
        <v>631</v>
      </c>
      <c r="D78" s="7" t="s">
        <v>657</v>
      </c>
      <c r="E78" s="20" t="str">
        <f t="shared" si="4"/>
        <v>桂嵘</v>
      </c>
      <c r="F78" s="21">
        <f t="shared" si="5"/>
        <v>1</v>
      </c>
      <c r="G78" s="22"/>
      <c r="H78" s="22"/>
      <c r="I78" s="22"/>
      <c r="J78" s="22"/>
      <c r="M78" s="13" t="s">
        <v>251</v>
      </c>
      <c r="N78" s="13">
        <v>105113</v>
      </c>
      <c r="O78" s="13" t="s">
        <v>244</v>
      </c>
      <c r="P78" s="13" t="s">
        <v>244</v>
      </c>
      <c r="Q78" s="31" t="s">
        <v>153</v>
      </c>
    </row>
    <row r="79" hidden="1" spans="1:17">
      <c r="A79" s="7" t="s">
        <v>658</v>
      </c>
      <c r="B79" s="7">
        <v>100208</v>
      </c>
      <c r="C79" s="7" t="s">
        <v>631</v>
      </c>
      <c r="D79" s="7" t="s">
        <v>660</v>
      </c>
      <c r="E79" s="20" t="str">
        <f t="shared" si="4"/>
        <v>傅云峰</v>
      </c>
      <c r="F79" s="21">
        <f t="shared" si="5"/>
        <v>1</v>
      </c>
      <c r="G79" s="22"/>
      <c r="H79" s="22"/>
      <c r="I79" s="22"/>
      <c r="J79" s="22"/>
      <c r="M79" s="13" t="s">
        <v>253</v>
      </c>
      <c r="N79" s="13">
        <v>105113</v>
      </c>
      <c r="O79" s="13" t="s">
        <v>244</v>
      </c>
      <c r="P79" s="13" t="s">
        <v>244</v>
      </c>
      <c r="Q79" s="13" t="s">
        <v>255</v>
      </c>
    </row>
    <row r="80" hidden="1" spans="1:17">
      <c r="A80" s="7" t="s">
        <v>661</v>
      </c>
      <c r="B80" s="7">
        <v>100208</v>
      </c>
      <c r="C80" s="7" t="s">
        <v>631</v>
      </c>
      <c r="D80" s="7" t="s">
        <v>663</v>
      </c>
      <c r="E80" s="20" t="str">
        <f t="shared" si="4"/>
        <v>罗雁威</v>
      </c>
      <c r="F80" s="21">
        <f t="shared" si="5"/>
        <v>1</v>
      </c>
      <c r="G80" s="22"/>
      <c r="H80" s="22"/>
      <c r="I80" s="22"/>
      <c r="J80" s="22"/>
      <c r="M80" s="13" t="s">
        <v>310</v>
      </c>
      <c r="N80" s="13">
        <v>105115</v>
      </c>
      <c r="O80" s="13" t="s">
        <v>270</v>
      </c>
      <c r="P80" s="13" t="s">
        <v>270</v>
      </c>
      <c r="Q80" s="13" t="s">
        <v>312</v>
      </c>
    </row>
    <row r="81" hidden="1" spans="1:17">
      <c r="A81" s="7" t="s">
        <v>664</v>
      </c>
      <c r="B81" s="7">
        <v>100208</v>
      </c>
      <c r="C81" s="7" t="s">
        <v>631</v>
      </c>
      <c r="D81" s="7" t="s">
        <v>666</v>
      </c>
      <c r="E81" s="20" t="str">
        <f t="shared" si="4"/>
        <v>聂新民</v>
      </c>
      <c r="F81" s="21">
        <f t="shared" si="5"/>
        <v>1</v>
      </c>
      <c r="G81" s="22"/>
      <c r="H81" s="22"/>
      <c r="I81" s="22"/>
      <c r="J81" s="22"/>
      <c r="M81" s="13" t="s">
        <v>306</v>
      </c>
      <c r="N81" s="13">
        <v>105115</v>
      </c>
      <c r="O81" s="13" t="s">
        <v>270</v>
      </c>
      <c r="P81" s="13" t="s">
        <v>270</v>
      </c>
      <c r="Q81" s="35" t="s">
        <v>286</v>
      </c>
    </row>
    <row r="82" hidden="1" spans="1:17">
      <c r="A82" s="7" t="s">
        <v>667</v>
      </c>
      <c r="B82" s="7">
        <v>100208</v>
      </c>
      <c r="C82" s="7" t="s">
        <v>631</v>
      </c>
      <c r="D82" s="7" t="s">
        <v>669</v>
      </c>
      <c r="E82" s="20" t="str">
        <f t="shared" si="4"/>
        <v>吴苑</v>
      </c>
      <c r="F82" s="21">
        <f t="shared" si="5"/>
        <v>1</v>
      </c>
      <c r="G82" s="22"/>
      <c r="H82" s="22"/>
      <c r="I82" s="22"/>
      <c r="J82" s="22"/>
      <c r="M82" s="13" t="s">
        <v>293</v>
      </c>
      <c r="N82" s="13">
        <v>105115</v>
      </c>
      <c r="O82" s="13" t="s">
        <v>270</v>
      </c>
      <c r="P82" s="13" t="s">
        <v>270</v>
      </c>
      <c r="Q82" s="35" t="s">
        <v>295</v>
      </c>
    </row>
    <row r="83" hidden="1" spans="1:17">
      <c r="A83" s="7" t="s">
        <v>670</v>
      </c>
      <c r="B83" s="7">
        <v>100208</v>
      </c>
      <c r="C83" s="7" t="s">
        <v>631</v>
      </c>
      <c r="D83" s="7" t="s">
        <v>669</v>
      </c>
      <c r="E83" s="20" t="str">
        <f t="shared" si="4"/>
        <v>吴苑</v>
      </c>
      <c r="F83" s="21">
        <f t="shared" si="5"/>
        <v>1</v>
      </c>
      <c r="G83" s="22"/>
      <c r="H83" s="22"/>
      <c r="I83" s="22"/>
      <c r="J83" s="22"/>
      <c r="M83" s="13" t="s">
        <v>290</v>
      </c>
      <c r="N83" s="13">
        <v>105115</v>
      </c>
      <c r="O83" s="13" t="s">
        <v>270</v>
      </c>
      <c r="P83" s="13" t="s">
        <v>270</v>
      </c>
      <c r="Q83" s="35" t="s">
        <v>292</v>
      </c>
    </row>
    <row r="84" hidden="1" spans="1:17">
      <c r="A84" s="7" t="s">
        <v>672</v>
      </c>
      <c r="B84" s="7">
        <v>100208</v>
      </c>
      <c r="C84" s="7" t="s">
        <v>631</v>
      </c>
      <c r="D84" s="7" t="s">
        <v>674</v>
      </c>
      <c r="E84" s="20" t="str">
        <f t="shared" si="4"/>
        <v>邢晓为</v>
      </c>
      <c r="F84" s="21">
        <f t="shared" si="5"/>
        <v>1</v>
      </c>
      <c r="G84" s="22"/>
      <c r="H84" s="22"/>
      <c r="I84" s="22"/>
      <c r="J84" s="22"/>
      <c r="M84" s="13" t="s">
        <v>308</v>
      </c>
      <c r="N84" s="13">
        <v>105115</v>
      </c>
      <c r="O84" s="13" t="s">
        <v>270</v>
      </c>
      <c r="P84" s="13" t="s">
        <v>270</v>
      </c>
      <c r="Q84" s="35" t="s">
        <v>277</v>
      </c>
    </row>
    <row r="85" hidden="1" spans="1:17">
      <c r="A85" s="7" t="s">
        <v>676</v>
      </c>
      <c r="B85" s="7">
        <v>100208</v>
      </c>
      <c r="C85" s="7" t="s">
        <v>631</v>
      </c>
      <c r="D85" s="7" t="s">
        <v>678</v>
      </c>
      <c r="E85" s="20" t="str">
        <f t="shared" si="4"/>
        <v>徐克前</v>
      </c>
      <c r="F85" s="21">
        <f t="shared" si="5"/>
        <v>1</v>
      </c>
      <c r="G85" s="22"/>
      <c r="H85" s="22"/>
      <c r="I85" s="22"/>
      <c r="J85" s="22"/>
      <c r="M85" s="13" t="s">
        <v>304</v>
      </c>
      <c r="N85" s="13">
        <v>105115</v>
      </c>
      <c r="O85" s="13" t="s">
        <v>270</v>
      </c>
      <c r="P85" s="13" t="s">
        <v>270</v>
      </c>
      <c r="Q85" s="35" t="s">
        <v>280</v>
      </c>
    </row>
    <row r="86" hidden="1" spans="1:17">
      <c r="A86" s="7" t="s">
        <v>679</v>
      </c>
      <c r="B86" s="7">
        <v>100208</v>
      </c>
      <c r="C86" s="7" t="s">
        <v>631</v>
      </c>
      <c r="D86" s="7" t="s">
        <v>678</v>
      </c>
      <c r="E86" s="20" t="str">
        <f t="shared" si="4"/>
        <v>徐克前</v>
      </c>
      <c r="F86" s="21">
        <f t="shared" si="5"/>
        <v>1</v>
      </c>
      <c r="G86" s="22"/>
      <c r="H86" s="22"/>
      <c r="I86" s="22"/>
      <c r="J86" s="22"/>
      <c r="M86" s="13" t="s">
        <v>296</v>
      </c>
      <c r="N86" s="13">
        <v>105115</v>
      </c>
      <c r="O86" s="13" t="s">
        <v>270</v>
      </c>
      <c r="P86" s="13" t="s">
        <v>270</v>
      </c>
      <c r="Q86" s="35" t="s">
        <v>286</v>
      </c>
    </row>
    <row r="87" hidden="1" spans="1:17">
      <c r="A87" s="7" t="s">
        <v>682</v>
      </c>
      <c r="B87" s="7">
        <v>100208</v>
      </c>
      <c r="C87" s="7" t="s">
        <v>631</v>
      </c>
      <c r="D87" s="7" t="s">
        <v>641</v>
      </c>
      <c r="E87" s="20" t="str">
        <f t="shared" si="4"/>
        <v>罗秀菊</v>
      </c>
      <c r="F87" s="21">
        <f t="shared" si="5"/>
        <v>1</v>
      </c>
      <c r="G87" s="22"/>
      <c r="H87" s="22"/>
      <c r="I87" s="22"/>
      <c r="J87" s="22"/>
      <c r="M87" s="13" t="s">
        <v>313</v>
      </c>
      <c r="N87" s="13">
        <v>105115</v>
      </c>
      <c r="O87" s="13" t="s">
        <v>270</v>
      </c>
      <c r="P87" s="13" t="s">
        <v>270</v>
      </c>
      <c r="Q87" s="35" t="s">
        <v>315</v>
      </c>
    </row>
    <row r="88" hidden="1" spans="1:17">
      <c r="A88" s="7" t="s">
        <v>684</v>
      </c>
      <c r="B88" s="7">
        <v>100208</v>
      </c>
      <c r="C88" s="7" t="s">
        <v>631</v>
      </c>
      <c r="D88" s="7" t="s">
        <v>632</v>
      </c>
      <c r="E88" s="20" t="str">
        <f t="shared" si="4"/>
        <v>章玲玲</v>
      </c>
      <c r="F88" s="21">
        <f t="shared" si="5"/>
        <v>1</v>
      </c>
      <c r="G88" s="22"/>
      <c r="H88" s="22"/>
      <c r="I88" s="22"/>
      <c r="J88" s="22"/>
      <c r="M88" s="13" t="s">
        <v>298</v>
      </c>
      <c r="N88" s="13">
        <v>105115</v>
      </c>
      <c r="O88" s="13" t="s">
        <v>270</v>
      </c>
      <c r="P88" s="13" t="s">
        <v>270</v>
      </c>
      <c r="Q88" s="35" t="s">
        <v>271</v>
      </c>
    </row>
    <row r="89" hidden="1" spans="1:17">
      <c r="A89" s="7" t="s">
        <v>686</v>
      </c>
      <c r="B89" s="7">
        <v>100208</v>
      </c>
      <c r="C89" s="7" t="s">
        <v>631</v>
      </c>
      <c r="D89" s="7" t="s">
        <v>638</v>
      </c>
      <c r="E89" s="20" t="str">
        <f t="shared" si="4"/>
        <v>张文玲</v>
      </c>
      <c r="F89" s="21">
        <f t="shared" si="5"/>
        <v>1</v>
      </c>
      <c r="G89" s="22"/>
      <c r="H89" s="22"/>
      <c r="I89" s="22"/>
      <c r="J89" s="22"/>
      <c r="M89" s="13" t="s">
        <v>301</v>
      </c>
      <c r="N89" s="13">
        <v>105115</v>
      </c>
      <c r="O89" s="13" t="s">
        <v>270</v>
      </c>
      <c r="P89" s="13" t="s">
        <v>270</v>
      </c>
      <c r="Q89" s="35" t="s">
        <v>292</v>
      </c>
    </row>
    <row r="90" hidden="1" spans="1:17">
      <c r="A90" s="7" t="s">
        <v>688</v>
      </c>
      <c r="B90" s="7">
        <v>100208</v>
      </c>
      <c r="C90" s="7" t="s">
        <v>631</v>
      </c>
      <c r="D90" s="7" t="s">
        <v>635</v>
      </c>
      <c r="E90" s="20" t="str">
        <f t="shared" si="4"/>
        <v>高戈</v>
      </c>
      <c r="F90" s="21">
        <f t="shared" si="5"/>
        <v>1</v>
      </c>
      <c r="G90" s="22"/>
      <c r="H90" s="22"/>
      <c r="I90" s="22"/>
      <c r="J90" s="22"/>
      <c r="M90" s="13" t="s">
        <v>422</v>
      </c>
      <c r="N90" s="13">
        <v>105116</v>
      </c>
      <c r="O90" s="13" t="s">
        <v>401</v>
      </c>
      <c r="P90" s="13" t="s">
        <v>401</v>
      </c>
      <c r="Q90" s="13" t="s">
        <v>424</v>
      </c>
    </row>
    <row r="91" hidden="1" spans="1:17">
      <c r="A91" s="6" t="s">
        <v>704</v>
      </c>
      <c r="B91" s="6">
        <v>105124</v>
      </c>
      <c r="C91" s="6" t="s">
        <v>692</v>
      </c>
      <c r="D91" s="6" t="s">
        <v>696</v>
      </c>
      <c r="E91" s="20" t="str">
        <f t="shared" si="4"/>
        <v>周平</v>
      </c>
      <c r="F91" s="21">
        <f t="shared" si="5"/>
        <v>1</v>
      </c>
      <c r="G91" s="12"/>
      <c r="H91" s="12"/>
      <c r="I91" s="12"/>
      <c r="J91" s="12"/>
      <c r="M91" s="13" t="s">
        <v>419</v>
      </c>
      <c r="N91" s="13">
        <v>105116</v>
      </c>
      <c r="O91" s="13" t="s">
        <v>401</v>
      </c>
      <c r="P91" s="13" t="s">
        <v>401</v>
      </c>
      <c r="Q91" s="13" t="s">
        <v>421</v>
      </c>
    </row>
    <row r="92" hidden="1" spans="1:17">
      <c r="A92" s="6" t="s">
        <v>706</v>
      </c>
      <c r="B92" s="6">
        <v>105124</v>
      </c>
      <c r="C92" s="6" t="s">
        <v>692</v>
      </c>
      <c r="D92" s="6" t="s">
        <v>708</v>
      </c>
      <c r="E92" s="20" t="str">
        <f t="shared" si="4"/>
        <v>高峰</v>
      </c>
      <c r="F92" s="21">
        <f t="shared" si="5"/>
        <v>1</v>
      </c>
      <c r="G92" s="12"/>
      <c r="H92" s="12"/>
      <c r="I92" s="12"/>
      <c r="J92" s="12"/>
      <c r="M92" s="13" t="s">
        <v>256</v>
      </c>
      <c r="N92" s="13">
        <v>105117</v>
      </c>
      <c r="O92" s="13" t="s">
        <v>258</v>
      </c>
      <c r="P92" s="13" t="s">
        <v>258</v>
      </c>
      <c r="Q92" s="13" t="s">
        <v>259</v>
      </c>
    </row>
    <row r="93" hidden="1" spans="1:17">
      <c r="A93" s="6" t="s">
        <v>709</v>
      </c>
      <c r="B93" s="6">
        <v>105124</v>
      </c>
      <c r="C93" s="6" t="s">
        <v>692</v>
      </c>
      <c r="D93" s="6" t="s">
        <v>699</v>
      </c>
      <c r="E93" s="20" t="str">
        <f t="shared" si="4"/>
        <v>朱文晖</v>
      </c>
      <c r="F93" s="21">
        <f t="shared" si="5"/>
        <v>1</v>
      </c>
      <c r="G93" s="12"/>
      <c r="H93" s="12"/>
      <c r="I93" s="12"/>
      <c r="J93" s="12"/>
      <c r="M93" s="13" t="s">
        <v>365</v>
      </c>
      <c r="N93" s="13">
        <v>105118</v>
      </c>
      <c r="O93" s="13" t="s">
        <v>368</v>
      </c>
      <c r="P93" s="13" t="s">
        <v>368</v>
      </c>
      <c r="Q93" s="13" t="s">
        <v>369</v>
      </c>
    </row>
    <row r="94" hidden="1" spans="1:17">
      <c r="A94" s="6" t="s">
        <v>711</v>
      </c>
      <c r="B94" s="6">
        <v>100215</v>
      </c>
      <c r="C94" s="9" t="s">
        <v>713</v>
      </c>
      <c r="D94" s="9" t="s">
        <v>714</v>
      </c>
      <c r="E94" s="20" t="str">
        <f t="shared" si="4"/>
        <v>李旭红</v>
      </c>
      <c r="F94" s="21">
        <f t="shared" si="5"/>
        <v>1</v>
      </c>
      <c r="G94" s="26"/>
      <c r="H94" s="26"/>
      <c r="I94" s="26"/>
      <c r="J94" s="26"/>
      <c r="M94" s="13" t="s">
        <v>370</v>
      </c>
      <c r="N94" s="13">
        <v>105118</v>
      </c>
      <c r="O94" s="13" t="s">
        <v>368</v>
      </c>
      <c r="P94" s="13" t="s">
        <v>368</v>
      </c>
      <c r="Q94" s="13" t="s">
        <v>372</v>
      </c>
    </row>
    <row r="95" spans="13:17">
      <c r="M95" s="13" t="s">
        <v>376</v>
      </c>
      <c r="N95" s="13">
        <v>105118</v>
      </c>
      <c r="O95" s="13" t="s">
        <v>368</v>
      </c>
      <c r="P95" s="13" t="s">
        <v>368</v>
      </c>
      <c r="Q95" s="13" t="s">
        <v>378</v>
      </c>
    </row>
    <row r="96" spans="13:17">
      <c r="M96" s="13" t="s">
        <v>373</v>
      </c>
      <c r="N96" s="13">
        <v>105118</v>
      </c>
      <c r="O96" s="13" t="s">
        <v>368</v>
      </c>
      <c r="P96" s="13" t="s">
        <v>368</v>
      </c>
      <c r="Q96" s="13" t="s">
        <v>375</v>
      </c>
    </row>
    <row r="97" spans="13:17">
      <c r="M97" s="13" t="s">
        <v>491</v>
      </c>
      <c r="N97" s="13">
        <v>105122</v>
      </c>
      <c r="O97" s="13" t="s">
        <v>488</v>
      </c>
      <c r="P97" s="13" t="s">
        <v>488</v>
      </c>
      <c r="Q97" s="13" t="s">
        <v>493</v>
      </c>
    </row>
    <row r="98" spans="13:17">
      <c r="M98" s="13" t="s">
        <v>619</v>
      </c>
      <c r="N98" s="13">
        <v>105123</v>
      </c>
      <c r="O98" s="13" t="s">
        <v>594</v>
      </c>
      <c r="P98" s="13" t="s">
        <v>594</v>
      </c>
      <c r="Q98" s="13" t="s">
        <v>615</v>
      </c>
    </row>
    <row r="99" spans="13:17">
      <c r="M99" s="13" t="s">
        <v>170</v>
      </c>
      <c r="N99" s="13">
        <v>105123</v>
      </c>
      <c r="O99" s="13" t="s">
        <v>594</v>
      </c>
      <c r="P99" s="13" t="s">
        <v>594</v>
      </c>
      <c r="Q99" s="13" t="s">
        <v>606</v>
      </c>
    </row>
    <row r="100" spans="13:17">
      <c r="M100" s="13" t="s">
        <v>613</v>
      </c>
      <c r="N100" s="13">
        <v>105123</v>
      </c>
      <c r="O100" s="13" t="s">
        <v>594</v>
      </c>
      <c r="P100" s="13" t="s">
        <v>594</v>
      </c>
      <c r="Q100" s="13" t="s">
        <v>615</v>
      </c>
    </row>
    <row r="101" spans="13:17">
      <c r="M101" s="13" t="s">
        <v>604</v>
      </c>
      <c r="N101" s="13">
        <v>105123</v>
      </c>
      <c r="O101" s="13" t="s">
        <v>594</v>
      </c>
      <c r="P101" s="13" t="s">
        <v>594</v>
      </c>
      <c r="Q101" s="13" t="s">
        <v>606</v>
      </c>
    </row>
    <row r="102" spans="13:17">
      <c r="M102" s="13" t="s">
        <v>617</v>
      </c>
      <c r="N102" s="13">
        <v>105123</v>
      </c>
      <c r="O102" s="13" t="s">
        <v>594</v>
      </c>
      <c r="P102" s="13" t="s">
        <v>594</v>
      </c>
      <c r="Q102" s="13" t="s">
        <v>609</v>
      </c>
    </row>
    <row r="103" spans="13:17">
      <c r="M103" s="13" t="s">
        <v>610</v>
      </c>
      <c r="N103" s="13">
        <v>105123</v>
      </c>
      <c r="O103" s="13" t="s">
        <v>594</v>
      </c>
      <c r="P103" s="13" t="s">
        <v>594</v>
      </c>
      <c r="Q103" s="13" t="s">
        <v>612</v>
      </c>
    </row>
    <row r="104" spans="13:17">
      <c r="M104" s="13" t="s">
        <v>607</v>
      </c>
      <c r="N104" s="13">
        <v>105123</v>
      </c>
      <c r="O104" s="13" t="s">
        <v>594</v>
      </c>
      <c r="P104" s="13" t="s">
        <v>594</v>
      </c>
      <c r="Q104" s="13" t="s">
        <v>609</v>
      </c>
    </row>
    <row r="105" spans="13:17">
      <c r="M105" s="13" t="s">
        <v>706</v>
      </c>
      <c r="N105" s="13">
        <v>105124</v>
      </c>
      <c r="O105" s="13" t="s">
        <v>692</v>
      </c>
      <c r="P105" s="13" t="s">
        <v>692</v>
      </c>
      <c r="Q105" s="13" t="s">
        <v>708</v>
      </c>
    </row>
    <row r="106" spans="13:17">
      <c r="M106" s="13" t="s">
        <v>704</v>
      </c>
      <c r="N106" s="13">
        <v>105124</v>
      </c>
      <c r="O106" s="13" t="s">
        <v>692</v>
      </c>
      <c r="P106" s="13" t="s">
        <v>692</v>
      </c>
      <c r="Q106" s="13" t="s">
        <v>696</v>
      </c>
    </row>
    <row r="107" spans="13:17">
      <c r="M107" s="13" t="s">
        <v>709</v>
      </c>
      <c r="N107" s="13">
        <v>105124</v>
      </c>
      <c r="O107" s="13" t="s">
        <v>692</v>
      </c>
      <c r="P107" s="13" t="s">
        <v>692</v>
      </c>
      <c r="Q107" s="13" t="s">
        <v>699</v>
      </c>
    </row>
    <row r="108" spans="13:17">
      <c r="M108" s="13" t="s">
        <v>519</v>
      </c>
      <c r="N108" s="13">
        <v>105200</v>
      </c>
      <c r="O108" s="13" t="s">
        <v>507</v>
      </c>
      <c r="P108" s="13" t="s">
        <v>507</v>
      </c>
      <c r="Q108" s="13" t="s">
        <v>508</v>
      </c>
    </row>
    <row r="109" spans="13:17">
      <c r="M109" s="13" t="s">
        <v>539</v>
      </c>
      <c r="N109" s="13">
        <v>105500</v>
      </c>
      <c r="O109" s="13" t="s">
        <v>530</v>
      </c>
      <c r="P109" s="13" t="s">
        <v>530</v>
      </c>
      <c r="Q109" s="13" t="s">
        <v>541</v>
      </c>
    </row>
    <row r="110" spans="13:17">
      <c r="M110" s="13" t="s">
        <v>536</v>
      </c>
      <c r="N110" s="13">
        <v>105500</v>
      </c>
      <c r="O110" s="13" t="s">
        <v>530</v>
      </c>
      <c r="P110" s="13" t="s">
        <v>530</v>
      </c>
      <c r="Q110" s="13" t="s">
        <v>538</v>
      </c>
    </row>
    <row r="111" spans="13:17">
      <c r="M111" s="13" t="s">
        <v>542</v>
      </c>
      <c r="N111" s="13">
        <v>105500</v>
      </c>
      <c r="O111" s="13" t="s">
        <v>530</v>
      </c>
      <c r="P111" s="13" t="s">
        <v>530</v>
      </c>
      <c r="Q111" s="13" t="s">
        <v>538</v>
      </c>
    </row>
    <row r="112" spans="13:17">
      <c r="M112" s="33" t="s">
        <v>514</v>
      </c>
      <c r="N112" s="13">
        <v>105200</v>
      </c>
      <c r="O112" s="13" t="s">
        <v>507</v>
      </c>
      <c r="P112" s="13" t="s">
        <v>507</v>
      </c>
      <c r="Q112" s="13" t="s">
        <v>516</v>
      </c>
    </row>
    <row r="113" spans="13:17">
      <c r="M113" s="13" t="s">
        <v>517</v>
      </c>
      <c r="N113" s="13">
        <v>105200</v>
      </c>
      <c r="O113" s="13" t="s">
        <v>507</v>
      </c>
      <c r="P113" s="13" t="s">
        <v>507</v>
      </c>
      <c r="Q113" s="13" t="s">
        <v>508</v>
      </c>
    </row>
  </sheetData>
  <autoFilter ref="A1:F94">
    <filterColumn colId="5">
      <customFilters>
        <customFilter operator="equal" val="2"/>
      </customFilters>
    </filterColumn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topLeftCell="A87" workbookViewId="0">
      <selection activeCell="H79" sqref="H79:M104"/>
    </sheetView>
  </sheetViews>
  <sheetFormatPr defaultColWidth="8.725" defaultRowHeight="13.5"/>
  <cols>
    <col min="1" max="1" width="4.81666666666667" customWidth="1"/>
    <col min="7" max="7" width="2.81666666666667" customWidth="1"/>
    <col min="8" max="8" width="4.81666666666667" customWidth="1"/>
  </cols>
  <sheetData>
    <row r="1" ht="27" spans="1:13">
      <c r="A1" s="1" t="s">
        <v>737</v>
      </c>
      <c r="B1" s="1" t="s">
        <v>0</v>
      </c>
      <c r="C1" s="2" t="s">
        <v>4</v>
      </c>
      <c r="D1" s="2" t="s">
        <v>13</v>
      </c>
      <c r="E1" s="2" t="s">
        <v>14</v>
      </c>
      <c r="F1" s="2" t="s">
        <v>16</v>
      </c>
      <c r="H1" s="1" t="s">
        <v>737</v>
      </c>
      <c r="I1" s="1" t="s">
        <v>0</v>
      </c>
      <c r="J1" s="2" t="s">
        <v>4</v>
      </c>
      <c r="K1" s="2" t="s">
        <v>13</v>
      </c>
      <c r="L1" s="2" t="s">
        <v>14</v>
      </c>
      <c r="M1" s="2" t="s">
        <v>16</v>
      </c>
    </row>
    <row r="2" spans="1:13">
      <c r="A2" s="3">
        <v>1</v>
      </c>
      <c r="B2" s="4" t="s">
        <v>19</v>
      </c>
      <c r="C2" s="4"/>
      <c r="D2" s="4" t="s">
        <v>20</v>
      </c>
      <c r="E2" s="4" t="s">
        <v>21</v>
      </c>
      <c r="F2" s="4" t="s">
        <v>24</v>
      </c>
      <c r="H2" s="3">
        <v>104</v>
      </c>
      <c r="I2" s="6" t="s">
        <v>360</v>
      </c>
      <c r="J2" s="6" t="s">
        <v>91</v>
      </c>
      <c r="K2" s="6" t="s">
        <v>337</v>
      </c>
      <c r="L2" s="6" t="s">
        <v>338</v>
      </c>
      <c r="M2" s="6" t="s">
        <v>344</v>
      </c>
    </row>
    <row r="3" spans="1:13">
      <c r="A3" s="3">
        <v>2</v>
      </c>
      <c r="B3" s="4" t="s">
        <v>27</v>
      </c>
      <c r="C3" s="4"/>
      <c r="D3" s="4" t="s">
        <v>20</v>
      </c>
      <c r="E3" s="4" t="s">
        <v>21</v>
      </c>
      <c r="F3" s="4" t="s">
        <v>29</v>
      </c>
      <c r="H3" s="3">
        <v>105</v>
      </c>
      <c r="I3" s="6" t="s">
        <v>362</v>
      </c>
      <c r="J3" s="6" t="s">
        <v>91</v>
      </c>
      <c r="K3" s="6" t="s">
        <v>337</v>
      </c>
      <c r="L3" s="6" t="s">
        <v>338</v>
      </c>
      <c r="M3" s="6" t="s">
        <v>364</v>
      </c>
    </row>
    <row r="4" spans="1:13">
      <c r="A4" s="3">
        <v>3</v>
      </c>
      <c r="B4" s="4" t="s">
        <v>30</v>
      </c>
      <c r="C4" s="4"/>
      <c r="D4" s="4" t="s">
        <v>20</v>
      </c>
      <c r="E4" s="4" t="s">
        <v>21</v>
      </c>
      <c r="F4" s="4" t="s">
        <v>32</v>
      </c>
      <c r="H4" s="3">
        <v>106</v>
      </c>
      <c r="I4" s="5" t="s">
        <v>365</v>
      </c>
      <c r="J4" s="6" t="s">
        <v>91</v>
      </c>
      <c r="K4" s="5" t="s">
        <v>367</v>
      </c>
      <c r="L4" s="7" t="s">
        <v>368</v>
      </c>
      <c r="M4" s="13" t="s">
        <v>369</v>
      </c>
    </row>
    <row r="5" spans="1:13">
      <c r="A5" s="3">
        <v>4</v>
      </c>
      <c r="B5" s="4" t="s">
        <v>33</v>
      </c>
      <c r="C5" s="4"/>
      <c r="D5" s="4" t="s">
        <v>20</v>
      </c>
      <c r="E5" s="4" t="s">
        <v>21</v>
      </c>
      <c r="F5" s="4" t="s">
        <v>35</v>
      </c>
      <c r="H5" s="3">
        <v>107</v>
      </c>
      <c r="I5" s="5" t="s">
        <v>370</v>
      </c>
      <c r="J5" s="6" t="s">
        <v>91</v>
      </c>
      <c r="K5" s="5" t="s">
        <v>367</v>
      </c>
      <c r="L5" s="7" t="s">
        <v>368</v>
      </c>
      <c r="M5" s="13" t="s">
        <v>372</v>
      </c>
    </row>
    <row r="6" spans="1:13">
      <c r="A6" s="3">
        <v>5</v>
      </c>
      <c r="B6" s="4" t="s">
        <v>40</v>
      </c>
      <c r="C6" s="4"/>
      <c r="D6" s="4" t="s">
        <v>20</v>
      </c>
      <c r="E6" s="4" t="s">
        <v>21</v>
      </c>
      <c r="F6" s="4" t="s">
        <v>42</v>
      </c>
      <c r="H6" s="3">
        <v>108</v>
      </c>
      <c r="I6" s="5" t="s">
        <v>373</v>
      </c>
      <c r="J6" s="6" t="s">
        <v>91</v>
      </c>
      <c r="K6" s="5" t="s">
        <v>367</v>
      </c>
      <c r="L6" s="7" t="s">
        <v>368</v>
      </c>
      <c r="M6" s="13" t="s">
        <v>375</v>
      </c>
    </row>
    <row r="7" spans="1:13">
      <c r="A7" s="3">
        <v>6</v>
      </c>
      <c r="B7" s="4" t="s">
        <v>43</v>
      </c>
      <c r="C7" s="4"/>
      <c r="D7" s="4" t="s">
        <v>20</v>
      </c>
      <c r="E7" s="4" t="s">
        <v>21</v>
      </c>
      <c r="F7" s="4" t="s">
        <v>45</v>
      </c>
      <c r="H7" s="3">
        <v>109</v>
      </c>
      <c r="I7" s="5" t="s">
        <v>376</v>
      </c>
      <c r="J7" s="6" t="s">
        <v>91</v>
      </c>
      <c r="K7" s="5" t="s">
        <v>367</v>
      </c>
      <c r="L7" s="7" t="s">
        <v>368</v>
      </c>
      <c r="M7" s="13" t="s">
        <v>378</v>
      </c>
    </row>
    <row r="8" spans="1:13">
      <c r="A8" s="3">
        <v>7</v>
      </c>
      <c r="B8" s="4" t="s">
        <v>46</v>
      </c>
      <c r="C8" s="4"/>
      <c r="D8" s="4" t="s">
        <v>20</v>
      </c>
      <c r="E8" s="4" t="s">
        <v>21</v>
      </c>
      <c r="F8" s="4" t="s">
        <v>48</v>
      </c>
      <c r="H8" s="3">
        <v>110</v>
      </c>
      <c r="I8" s="5" t="s">
        <v>379</v>
      </c>
      <c r="J8" s="6"/>
      <c r="K8" s="5">
        <v>105118</v>
      </c>
      <c r="L8" s="7" t="s">
        <v>368</v>
      </c>
      <c r="M8" s="5" t="s">
        <v>381</v>
      </c>
    </row>
    <row r="9" spans="1:13">
      <c r="A9" s="3">
        <v>8</v>
      </c>
      <c r="B9" s="4" t="s">
        <v>49</v>
      </c>
      <c r="C9" s="4"/>
      <c r="D9" s="4" t="s">
        <v>20</v>
      </c>
      <c r="E9" s="4" t="s">
        <v>21</v>
      </c>
      <c r="F9" s="4" t="s">
        <v>51</v>
      </c>
      <c r="H9" s="3">
        <v>111</v>
      </c>
      <c r="I9" s="5" t="s">
        <v>382</v>
      </c>
      <c r="J9" s="6"/>
      <c r="K9" s="5">
        <v>105118</v>
      </c>
      <c r="L9" s="7" t="s">
        <v>368</v>
      </c>
      <c r="M9" s="5" t="s">
        <v>384</v>
      </c>
    </row>
    <row r="10" spans="1:13">
      <c r="A10" s="3">
        <v>9</v>
      </c>
      <c r="B10" s="4" t="s">
        <v>52</v>
      </c>
      <c r="C10" s="4"/>
      <c r="D10" s="4" t="s">
        <v>20</v>
      </c>
      <c r="E10" s="4" t="s">
        <v>21</v>
      </c>
      <c r="F10" s="4" t="s">
        <v>53</v>
      </c>
      <c r="H10" s="3">
        <v>112</v>
      </c>
      <c r="I10" s="5" t="s">
        <v>387</v>
      </c>
      <c r="J10" s="6"/>
      <c r="K10" s="5">
        <v>105118</v>
      </c>
      <c r="L10" s="7" t="s">
        <v>368</v>
      </c>
      <c r="M10" s="5" t="s">
        <v>389</v>
      </c>
    </row>
    <row r="11" spans="1:13">
      <c r="A11" s="3">
        <v>10</v>
      </c>
      <c r="B11" s="4" t="s">
        <v>54</v>
      </c>
      <c r="C11" s="4"/>
      <c r="D11" s="4" t="s">
        <v>20</v>
      </c>
      <c r="E11" s="4" t="s">
        <v>21</v>
      </c>
      <c r="F11" s="4" t="s">
        <v>56</v>
      </c>
      <c r="H11" s="3">
        <v>113</v>
      </c>
      <c r="I11" s="5" t="s">
        <v>390</v>
      </c>
      <c r="J11" s="6"/>
      <c r="K11" s="5">
        <v>105118</v>
      </c>
      <c r="L11" s="7" t="s">
        <v>368</v>
      </c>
      <c r="M11" s="5" t="s">
        <v>392</v>
      </c>
    </row>
    <row r="12" spans="1:13">
      <c r="A12" s="3">
        <v>11</v>
      </c>
      <c r="B12" s="4" t="s">
        <v>57</v>
      </c>
      <c r="C12" s="4"/>
      <c r="D12" s="4" t="s">
        <v>20</v>
      </c>
      <c r="E12" s="4" t="s">
        <v>21</v>
      </c>
      <c r="F12" s="4" t="s">
        <v>59</v>
      </c>
      <c r="H12" s="3">
        <v>114</v>
      </c>
      <c r="I12" s="5" t="s">
        <v>393</v>
      </c>
      <c r="J12" s="6"/>
      <c r="K12" s="5">
        <v>105118</v>
      </c>
      <c r="L12" s="7" t="s">
        <v>368</v>
      </c>
      <c r="M12" s="5" t="s">
        <v>389</v>
      </c>
    </row>
    <row r="13" spans="1:13">
      <c r="A13" s="3">
        <v>12</v>
      </c>
      <c r="B13" s="4" t="s">
        <v>60</v>
      </c>
      <c r="C13" s="4"/>
      <c r="D13" s="4" t="s">
        <v>20</v>
      </c>
      <c r="E13" s="4" t="s">
        <v>21</v>
      </c>
      <c r="F13" s="4" t="s">
        <v>62</v>
      </c>
      <c r="H13" s="3">
        <v>115</v>
      </c>
      <c r="I13" s="5" t="s">
        <v>395</v>
      </c>
      <c r="J13" s="6"/>
      <c r="K13" s="5">
        <v>105118</v>
      </c>
      <c r="L13" s="7" t="s">
        <v>368</v>
      </c>
      <c r="M13" s="5" t="s">
        <v>389</v>
      </c>
    </row>
    <row r="14" spans="1:13">
      <c r="A14" s="3">
        <v>13</v>
      </c>
      <c r="B14" s="4" t="s">
        <v>63</v>
      </c>
      <c r="C14" s="4"/>
      <c r="D14" s="4" t="s">
        <v>20</v>
      </c>
      <c r="E14" s="4" t="s">
        <v>21</v>
      </c>
      <c r="F14" s="4" t="s">
        <v>65</v>
      </c>
      <c r="H14" s="3">
        <v>116</v>
      </c>
      <c r="I14" s="5" t="s">
        <v>274</v>
      </c>
      <c r="J14" s="6"/>
      <c r="K14" s="5" t="s">
        <v>400</v>
      </c>
      <c r="L14" s="7" t="s">
        <v>401</v>
      </c>
      <c r="M14" s="5" t="s">
        <v>402</v>
      </c>
    </row>
    <row r="15" spans="1:13">
      <c r="A15" s="3">
        <v>14</v>
      </c>
      <c r="B15" s="4" t="s">
        <v>66</v>
      </c>
      <c r="C15" s="4"/>
      <c r="D15" s="4" t="s">
        <v>20</v>
      </c>
      <c r="E15" s="4" t="s">
        <v>21</v>
      </c>
      <c r="F15" s="4" t="s">
        <v>68</v>
      </c>
      <c r="H15" s="3">
        <v>117</v>
      </c>
      <c r="I15" s="5" t="s">
        <v>403</v>
      </c>
      <c r="J15" s="6"/>
      <c r="K15" s="5" t="s">
        <v>400</v>
      </c>
      <c r="L15" s="7" t="s">
        <v>401</v>
      </c>
      <c r="M15" s="5" t="s">
        <v>405</v>
      </c>
    </row>
    <row r="16" spans="1:13">
      <c r="A16" s="3">
        <v>15</v>
      </c>
      <c r="B16" s="4" t="s">
        <v>69</v>
      </c>
      <c r="C16" s="4"/>
      <c r="D16" s="4" t="s">
        <v>20</v>
      </c>
      <c r="E16" s="4" t="s">
        <v>21</v>
      </c>
      <c r="F16" s="4" t="s">
        <v>71</v>
      </c>
      <c r="H16" s="3">
        <v>118</v>
      </c>
      <c r="I16" s="5" t="s">
        <v>406</v>
      </c>
      <c r="J16" s="6"/>
      <c r="K16" s="5" t="s">
        <v>400</v>
      </c>
      <c r="L16" s="7" t="s">
        <v>401</v>
      </c>
      <c r="M16" s="5" t="s">
        <v>408</v>
      </c>
    </row>
    <row r="17" spans="1:13">
      <c r="A17" s="3">
        <v>16</v>
      </c>
      <c r="B17" s="4" t="s">
        <v>72</v>
      </c>
      <c r="C17" s="4"/>
      <c r="D17" s="4" t="s">
        <v>20</v>
      </c>
      <c r="E17" s="4" t="s">
        <v>21</v>
      </c>
      <c r="F17" s="4" t="s">
        <v>62</v>
      </c>
      <c r="H17" s="3">
        <v>119</v>
      </c>
      <c r="I17" s="5" t="s">
        <v>409</v>
      </c>
      <c r="J17" s="6"/>
      <c r="K17" s="5" t="s">
        <v>400</v>
      </c>
      <c r="L17" s="7" t="s">
        <v>401</v>
      </c>
      <c r="M17" s="5" t="s">
        <v>408</v>
      </c>
    </row>
    <row r="18" spans="1:13">
      <c r="A18" s="3">
        <v>17</v>
      </c>
      <c r="B18" s="4" t="s">
        <v>74</v>
      </c>
      <c r="C18" s="4"/>
      <c r="D18" s="4" t="s">
        <v>20</v>
      </c>
      <c r="E18" s="4" t="s">
        <v>21</v>
      </c>
      <c r="F18" s="4" t="s">
        <v>42</v>
      </c>
      <c r="H18" s="3">
        <v>120</v>
      </c>
      <c r="I18" s="5" t="s">
        <v>415</v>
      </c>
      <c r="J18" s="6" t="s">
        <v>91</v>
      </c>
      <c r="K18" s="5">
        <v>100212</v>
      </c>
      <c r="L18" s="7" t="s">
        <v>401</v>
      </c>
      <c r="M18" s="5" t="s">
        <v>402</v>
      </c>
    </row>
    <row r="19" spans="1:13">
      <c r="A19" s="3">
        <v>18</v>
      </c>
      <c r="B19" s="4" t="s">
        <v>76</v>
      </c>
      <c r="C19" s="4"/>
      <c r="D19" s="4" t="s">
        <v>20</v>
      </c>
      <c r="E19" s="4" t="s">
        <v>21</v>
      </c>
      <c r="F19" s="4" t="s">
        <v>78</v>
      </c>
      <c r="H19" s="3">
        <v>121</v>
      </c>
      <c r="I19" s="5" t="s">
        <v>417</v>
      </c>
      <c r="J19" s="6" t="s">
        <v>91</v>
      </c>
      <c r="K19" s="5">
        <v>100212</v>
      </c>
      <c r="L19" s="7" t="s">
        <v>401</v>
      </c>
      <c r="M19" s="5" t="s">
        <v>402</v>
      </c>
    </row>
    <row r="20" spans="1:13">
      <c r="A20" s="3">
        <v>19</v>
      </c>
      <c r="B20" s="13" t="s">
        <v>89</v>
      </c>
      <c r="C20" s="8" t="s">
        <v>91</v>
      </c>
      <c r="D20" s="8">
        <v>100201</v>
      </c>
      <c r="E20" s="4" t="s">
        <v>21</v>
      </c>
      <c r="F20" s="4" t="s">
        <v>92</v>
      </c>
      <c r="H20" s="3">
        <v>122</v>
      </c>
      <c r="I20" s="5" t="s">
        <v>419</v>
      </c>
      <c r="J20" s="6" t="s">
        <v>91</v>
      </c>
      <c r="K20" s="5" t="s">
        <v>400</v>
      </c>
      <c r="L20" s="7" t="s">
        <v>401</v>
      </c>
      <c r="M20" s="5" t="s">
        <v>421</v>
      </c>
    </row>
    <row r="21" spans="1:13">
      <c r="A21" s="3">
        <v>20</v>
      </c>
      <c r="B21" s="13" t="s">
        <v>94</v>
      </c>
      <c r="C21" s="8" t="s">
        <v>91</v>
      </c>
      <c r="D21" s="8">
        <v>100201</v>
      </c>
      <c r="E21" s="4" t="s">
        <v>21</v>
      </c>
      <c r="F21" s="4" t="s">
        <v>96</v>
      </c>
      <c r="H21" s="3">
        <v>123</v>
      </c>
      <c r="I21" s="5" t="s">
        <v>422</v>
      </c>
      <c r="J21" s="6" t="s">
        <v>91</v>
      </c>
      <c r="K21" s="5" t="s">
        <v>400</v>
      </c>
      <c r="L21" s="7" t="s">
        <v>401</v>
      </c>
      <c r="M21" s="5" t="s">
        <v>424</v>
      </c>
    </row>
    <row r="22" spans="1:13">
      <c r="A22" s="3">
        <v>21</v>
      </c>
      <c r="B22" s="13" t="s">
        <v>97</v>
      </c>
      <c r="C22" s="8" t="s">
        <v>91</v>
      </c>
      <c r="D22" s="8">
        <v>100201</v>
      </c>
      <c r="E22" s="4" t="s">
        <v>21</v>
      </c>
      <c r="F22" s="4" t="s">
        <v>24</v>
      </c>
      <c r="H22" s="3">
        <v>124</v>
      </c>
      <c r="I22" s="5" t="s">
        <v>425</v>
      </c>
      <c r="J22" s="6"/>
      <c r="K22" s="5" t="s">
        <v>427</v>
      </c>
      <c r="L22" s="7" t="s">
        <v>428</v>
      </c>
      <c r="M22" s="5" t="s">
        <v>429</v>
      </c>
    </row>
    <row r="23" spans="1:13">
      <c r="A23" s="3">
        <v>22</v>
      </c>
      <c r="B23" s="13" t="s">
        <v>99</v>
      </c>
      <c r="C23" s="8" t="s">
        <v>91</v>
      </c>
      <c r="D23" s="8">
        <v>100201</v>
      </c>
      <c r="E23" s="4" t="s">
        <v>21</v>
      </c>
      <c r="F23" s="4" t="s">
        <v>101</v>
      </c>
      <c r="H23" s="3">
        <v>125</v>
      </c>
      <c r="I23" s="5" t="s">
        <v>430</v>
      </c>
      <c r="J23" s="6"/>
      <c r="K23" s="5" t="s">
        <v>427</v>
      </c>
      <c r="L23" s="7" t="s">
        <v>428</v>
      </c>
      <c r="M23" s="5" t="s">
        <v>432</v>
      </c>
    </row>
    <row r="24" spans="1:13">
      <c r="A24" s="3">
        <v>23</v>
      </c>
      <c r="B24" s="13" t="s">
        <v>102</v>
      </c>
      <c r="C24" s="8" t="s">
        <v>91</v>
      </c>
      <c r="D24" s="8">
        <v>100201</v>
      </c>
      <c r="E24" s="4" t="s">
        <v>21</v>
      </c>
      <c r="F24" s="4" t="s">
        <v>104</v>
      </c>
      <c r="H24" s="3">
        <v>126</v>
      </c>
      <c r="I24" s="5" t="s">
        <v>433</v>
      </c>
      <c r="J24" s="6"/>
      <c r="K24" s="5" t="s">
        <v>427</v>
      </c>
      <c r="L24" s="7" t="s">
        <v>428</v>
      </c>
      <c r="M24" s="5" t="s">
        <v>435</v>
      </c>
    </row>
    <row r="25" spans="1:13">
      <c r="A25" s="3">
        <v>24</v>
      </c>
      <c r="B25" s="13" t="s">
        <v>105</v>
      </c>
      <c r="C25" s="8" t="s">
        <v>91</v>
      </c>
      <c r="D25" s="8">
        <v>100201</v>
      </c>
      <c r="E25" s="4" t="s">
        <v>21</v>
      </c>
      <c r="F25" s="4" t="s">
        <v>104</v>
      </c>
      <c r="H25" s="3">
        <v>127</v>
      </c>
      <c r="I25" s="5" t="s">
        <v>436</v>
      </c>
      <c r="J25" s="6"/>
      <c r="K25" s="5" t="s">
        <v>427</v>
      </c>
      <c r="L25" s="7" t="s">
        <v>428</v>
      </c>
      <c r="M25" s="5" t="s">
        <v>438</v>
      </c>
    </row>
    <row r="26" spans="1:13">
      <c r="A26" s="3">
        <v>25</v>
      </c>
      <c r="B26" s="4" t="s">
        <v>107</v>
      </c>
      <c r="C26" s="4" t="s">
        <v>91</v>
      </c>
      <c r="D26" s="4">
        <v>100201</v>
      </c>
      <c r="E26" s="4" t="s">
        <v>21</v>
      </c>
      <c r="F26" s="4" t="s">
        <v>109</v>
      </c>
      <c r="H26" s="3">
        <v>128</v>
      </c>
      <c r="I26" s="5" t="s">
        <v>439</v>
      </c>
      <c r="J26" s="6"/>
      <c r="K26" s="5" t="s">
        <v>427</v>
      </c>
      <c r="L26" s="7" t="s">
        <v>428</v>
      </c>
      <c r="M26" s="5" t="s">
        <v>432</v>
      </c>
    </row>
    <row r="27" spans="1:13">
      <c r="A27" s="3">
        <v>26</v>
      </c>
      <c r="B27" s="4" t="s">
        <v>110</v>
      </c>
      <c r="C27" s="4" t="s">
        <v>91</v>
      </c>
      <c r="D27" s="4">
        <v>100201</v>
      </c>
      <c r="E27" s="4" t="s">
        <v>21</v>
      </c>
      <c r="F27" s="15" t="s">
        <v>112</v>
      </c>
      <c r="H27" s="3">
        <v>129</v>
      </c>
      <c r="I27" s="8" t="s">
        <v>445</v>
      </c>
      <c r="J27" s="6" t="s">
        <v>133</v>
      </c>
      <c r="K27" s="8">
        <v>100204</v>
      </c>
      <c r="L27" s="9" t="s">
        <v>428</v>
      </c>
      <c r="M27" s="8" t="s">
        <v>447</v>
      </c>
    </row>
    <row r="28" spans="1:13">
      <c r="A28" s="3">
        <v>27</v>
      </c>
      <c r="B28" s="4" t="s">
        <v>113</v>
      </c>
      <c r="C28" s="4" t="s">
        <v>91</v>
      </c>
      <c r="D28" s="4">
        <v>105101</v>
      </c>
      <c r="E28" s="4" t="s">
        <v>21</v>
      </c>
      <c r="F28" s="15" t="s">
        <v>115</v>
      </c>
      <c r="H28" s="3">
        <v>130</v>
      </c>
      <c r="I28" s="5" t="s">
        <v>448</v>
      </c>
      <c r="J28" s="6" t="s">
        <v>91</v>
      </c>
      <c r="K28" s="5" t="s">
        <v>427</v>
      </c>
      <c r="L28" s="7" t="s">
        <v>428</v>
      </c>
      <c r="M28" s="5" t="s">
        <v>438</v>
      </c>
    </row>
    <row r="29" spans="1:13">
      <c r="A29" s="3">
        <v>28</v>
      </c>
      <c r="B29" s="4" t="s">
        <v>116</v>
      </c>
      <c r="C29" s="4" t="s">
        <v>91</v>
      </c>
      <c r="D29" s="4">
        <v>105101</v>
      </c>
      <c r="E29" s="4" t="s">
        <v>21</v>
      </c>
      <c r="F29" s="15" t="s">
        <v>32</v>
      </c>
      <c r="H29" s="3">
        <v>131</v>
      </c>
      <c r="I29" s="6" t="s">
        <v>450</v>
      </c>
      <c r="J29" s="6"/>
      <c r="K29" s="6" t="s">
        <v>452</v>
      </c>
      <c r="L29" s="9" t="s">
        <v>453</v>
      </c>
      <c r="M29" s="9" t="s">
        <v>454</v>
      </c>
    </row>
    <row r="30" spans="1:13">
      <c r="A30" s="3">
        <v>29</v>
      </c>
      <c r="B30" s="4" t="s">
        <v>118</v>
      </c>
      <c r="C30" s="4" t="s">
        <v>91</v>
      </c>
      <c r="D30" s="4">
        <v>105101</v>
      </c>
      <c r="E30" s="4" t="s">
        <v>21</v>
      </c>
      <c r="F30" s="15" t="s">
        <v>101</v>
      </c>
      <c r="H30" s="3">
        <v>132</v>
      </c>
      <c r="I30" s="6" t="s">
        <v>455</v>
      </c>
      <c r="J30" s="6"/>
      <c r="K30" s="6" t="s">
        <v>452</v>
      </c>
      <c r="L30" s="9" t="s">
        <v>453</v>
      </c>
      <c r="M30" s="9" t="s">
        <v>457</v>
      </c>
    </row>
    <row r="31" spans="1:13">
      <c r="A31" s="3">
        <v>30</v>
      </c>
      <c r="B31" s="4" t="s">
        <v>120</v>
      </c>
      <c r="C31" s="4" t="s">
        <v>91</v>
      </c>
      <c r="D31" s="4">
        <v>105101</v>
      </c>
      <c r="E31" s="4" t="s">
        <v>21</v>
      </c>
      <c r="F31" s="15" t="s">
        <v>122</v>
      </c>
      <c r="H31" s="3">
        <v>133</v>
      </c>
      <c r="I31" s="6" t="s">
        <v>458</v>
      </c>
      <c r="J31" s="6"/>
      <c r="K31" s="6" t="s">
        <v>452</v>
      </c>
      <c r="L31" s="9" t="s">
        <v>453</v>
      </c>
      <c r="M31" s="9" t="s">
        <v>460</v>
      </c>
    </row>
    <row r="32" spans="1:13">
      <c r="A32" s="3">
        <v>31</v>
      </c>
      <c r="B32" s="4" t="s">
        <v>123</v>
      </c>
      <c r="C32" s="4" t="s">
        <v>91</v>
      </c>
      <c r="D32" s="4">
        <v>105101</v>
      </c>
      <c r="E32" s="4" t="s">
        <v>21</v>
      </c>
      <c r="F32" s="15" t="s">
        <v>104</v>
      </c>
      <c r="H32" s="3">
        <v>134</v>
      </c>
      <c r="I32" s="6" t="s">
        <v>461</v>
      </c>
      <c r="J32" s="6"/>
      <c r="K32" s="6" t="s">
        <v>452</v>
      </c>
      <c r="L32" s="9" t="s">
        <v>453</v>
      </c>
      <c r="M32" s="9" t="s">
        <v>463</v>
      </c>
    </row>
    <row r="33" spans="1:13">
      <c r="A33" s="3">
        <v>32</v>
      </c>
      <c r="B33" s="4" t="s">
        <v>125</v>
      </c>
      <c r="C33" s="4" t="s">
        <v>91</v>
      </c>
      <c r="D33" s="4">
        <v>105101</v>
      </c>
      <c r="E33" s="4" t="s">
        <v>21</v>
      </c>
      <c r="F33" s="4" t="s">
        <v>71</v>
      </c>
      <c r="H33" s="3">
        <v>135</v>
      </c>
      <c r="I33" s="6" t="s">
        <v>466</v>
      </c>
      <c r="J33" s="6"/>
      <c r="K33" s="6" t="s">
        <v>468</v>
      </c>
      <c r="L33" s="9" t="s">
        <v>469</v>
      </c>
      <c r="M33" s="9" t="s">
        <v>470</v>
      </c>
    </row>
    <row r="34" spans="1:13">
      <c r="A34" s="3">
        <v>33</v>
      </c>
      <c r="B34" s="4" t="s">
        <v>127</v>
      </c>
      <c r="C34" s="4" t="s">
        <v>91</v>
      </c>
      <c r="D34" s="4">
        <v>105101</v>
      </c>
      <c r="E34" s="4" t="s">
        <v>21</v>
      </c>
      <c r="F34" s="4" t="s">
        <v>109</v>
      </c>
      <c r="H34" s="3">
        <v>136</v>
      </c>
      <c r="I34" s="6" t="s">
        <v>471</v>
      </c>
      <c r="J34" s="6"/>
      <c r="K34" s="6" t="s">
        <v>468</v>
      </c>
      <c r="L34" s="9" t="s">
        <v>469</v>
      </c>
      <c r="M34" s="9" t="s">
        <v>473</v>
      </c>
    </row>
    <row r="35" spans="1:13">
      <c r="A35" s="3">
        <v>34</v>
      </c>
      <c r="B35" s="5" t="s">
        <v>129</v>
      </c>
      <c r="C35" s="6" t="s">
        <v>133</v>
      </c>
      <c r="D35" s="5" t="s">
        <v>131</v>
      </c>
      <c r="E35" s="7" t="s">
        <v>132</v>
      </c>
      <c r="F35" s="5" t="s">
        <v>135</v>
      </c>
      <c r="H35" s="3">
        <v>137</v>
      </c>
      <c r="I35" s="6" t="s">
        <v>474</v>
      </c>
      <c r="J35" s="6"/>
      <c r="K35" s="6" t="s">
        <v>468</v>
      </c>
      <c r="L35" s="9" t="s">
        <v>469</v>
      </c>
      <c r="M35" s="9" t="s">
        <v>476</v>
      </c>
    </row>
    <row r="36" spans="1:13">
      <c r="A36" s="3">
        <v>35</v>
      </c>
      <c r="B36" s="5" t="s">
        <v>137</v>
      </c>
      <c r="C36" s="6" t="s">
        <v>133</v>
      </c>
      <c r="D36" s="5" t="s">
        <v>131</v>
      </c>
      <c r="E36" s="7" t="s">
        <v>132</v>
      </c>
      <c r="F36" s="5" t="s">
        <v>135</v>
      </c>
      <c r="H36" s="3">
        <v>138</v>
      </c>
      <c r="I36" s="6" t="s">
        <v>479</v>
      </c>
      <c r="J36" s="10"/>
      <c r="K36" s="6" t="s">
        <v>481</v>
      </c>
      <c r="L36" s="9" t="s">
        <v>482</v>
      </c>
      <c r="M36" s="9" t="s">
        <v>483</v>
      </c>
    </row>
    <row r="37" spans="1:13">
      <c r="A37" s="3">
        <v>36</v>
      </c>
      <c r="B37" s="5" t="s">
        <v>139</v>
      </c>
      <c r="C37" s="6" t="s">
        <v>133</v>
      </c>
      <c r="D37" s="5" t="s">
        <v>131</v>
      </c>
      <c r="E37" s="7" t="s">
        <v>132</v>
      </c>
      <c r="F37" s="5" t="s">
        <v>141</v>
      </c>
      <c r="H37" s="3">
        <v>139</v>
      </c>
      <c r="I37" s="6" t="s">
        <v>486</v>
      </c>
      <c r="J37" s="11"/>
      <c r="K37" s="6" t="s">
        <v>489</v>
      </c>
      <c r="L37" s="9" t="s">
        <v>488</v>
      </c>
      <c r="M37" s="9" t="s">
        <v>490</v>
      </c>
    </row>
    <row r="38" spans="1:13">
      <c r="A38" s="3">
        <v>37</v>
      </c>
      <c r="B38" s="5" t="s">
        <v>142</v>
      </c>
      <c r="C38" s="6" t="s">
        <v>133</v>
      </c>
      <c r="D38" s="5" t="s">
        <v>131</v>
      </c>
      <c r="E38" s="7" t="s">
        <v>132</v>
      </c>
      <c r="F38" s="5" t="s">
        <v>144</v>
      </c>
      <c r="H38" s="3">
        <v>140</v>
      </c>
      <c r="I38" s="6" t="s">
        <v>491</v>
      </c>
      <c r="J38" s="6" t="s">
        <v>91</v>
      </c>
      <c r="K38" s="6" t="s">
        <v>489</v>
      </c>
      <c r="L38" s="9" t="s">
        <v>488</v>
      </c>
      <c r="M38" s="9" t="s">
        <v>493</v>
      </c>
    </row>
    <row r="39" spans="1:13">
      <c r="A39" s="3">
        <v>38</v>
      </c>
      <c r="B39" s="5" t="s">
        <v>145</v>
      </c>
      <c r="C39" s="6" t="s">
        <v>133</v>
      </c>
      <c r="D39" s="5" t="s">
        <v>131</v>
      </c>
      <c r="E39" s="7" t="s">
        <v>132</v>
      </c>
      <c r="F39" s="5" t="s">
        <v>147</v>
      </c>
      <c r="H39" s="3">
        <v>141</v>
      </c>
      <c r="I39" s="6" t="s">
        <v>494</v>
      </c>
      <c r="J39" s="6" t="s">
        <v>91</v>
      </c>
      <c r="K39" s="6" t="s">
        <v>496</v>
      </c>
      <c r="L39" s="9" t="s">
        <v>497</v>
      </c>
      <c r="M39" s="9" t="s">
        <v>498</v>
      </c>
    </row>
    <row r="40" spans="1:13">
      <c r="A40" s="3">
        <v>39</v>
      </c>
      <c r="B40" s="5" t="s">
        <v>148</v>
      </c>
      <c r="C40" s="6" t="s">
        <v>133</v>
      </c>
      <c r="D40" s="5" t="s">
        <v>131</v>
      </c>
      <c r="E40" s="7" t="s">
        <v>132</v>
      </c>
      <c r="F40" s="5" t="s">
        <v>150</v>
      </c>
      <c r="H40" s="3">
        <v>142</v>
      </c>
      <c r="I40" s="6" t="s">
        <v>499</v>
      </c>
      <c r="J40" s="6" t="s">
        <v>91</v>
      </c>
      <c r="K40" s="6" t="s">
        <v>496</v>
      </c>
      <c r="L40" s="9" t="s">
        <v>497</v>
      </c>
      <c r="M40" s="9" t="s">
        <v>501</v>
      </c>
    </row>
    <row r="41" spans="1:13">
      <c r="A41" s="3">
        <v>40</v>
      </c>
      <c r="B41" s="5" t="s">
        <v>151</v>
      </c>
      <c r="C41" s="6" t="s">
        <v>133</v>
      </c>
      <c r="D41" s="5" t="s">
        <v>131</v>
      </c>
      <c r="E41" s="7" t="s">
        <v>132</v>
      </c>
      <c r="F41" s="5" t="s">
        <v>153</v>
      </c>
      <c r="H41" s="3">
        <v>143</v>
      </c>
      <c r="I41" s="6" t="s">
        <v>502</v>
      </c>
      <c r="J41" s="6" t="s">
        <v>91</v>
      </c>
      <c r="K41" s="6" t="s">
        <v>496</v>
      </c>
      <c r="L41" s="9" t="s">
        <v>497</v>
      </c>
      <c r="M41" s="9" t="s">
        <v>504</v>
      </c>
    </row>
    <row r="42" spans="1:13">
      <c r="A42" s="3">
        <v>41</v>
      </c>
      <c r="B42" s="5" t="s">
        <v>154</v>
      </c>
      <c r="C42" s="6" t="s">
        <v>157</v>
      </c>
      <c r="D42" s="5" t="s">
        <v>156</v>
      </c>
      <c r="E42" s="7" t="s">
        <v>132</v>
      </c>
      <c r="F42" s="5" t="s">
        <v>158</v>
      </c>
      <c r="H42" s="3">
        <v>144</v>
      </c>
      <c r="I42" s="5" t="s">
        <v>505</v>
      </c>
      <c r="J42" s="6"/>
      <c r="K42" s="5">
        <v>105200</v>
      </c>
      <c r="L42" s="7" t="s">
        <v>507</v>
      </c>
      <c r="M42" s="5" t="s">
        <v>508</v>
      </c>
    </row>
    <row r="43" spans="1:13">
      <c r="A43" s="3">
        <v>42</v>
      </c>
      <c r="B43" s="5" t="s">
        <v>159</v>
      </c>
      <c r="C43" s="6"/>
      <c r="D43" s="5" t="s">
        <v>156</v>
      </c>
      <c r="E43" s="7" t="s">
        <v>132</v>
      </c>
      <c r="F43" s="5" t="s">
        <v>161</v>
      </c>
      <c r="H43" s="3">
        <v>145</v>
      </c>
      <c r="I43" s="5" t="s">
        <v>509</v>
      </c>
      <c r="J43" s="6"/>
      <c r="K43" s="5">
        <v>105200</v>
      </c>
      <c r="L43" s="7" t="s">
        <v>507</v>
      </c>
      <c r="M43" s="5" t="s">
        <v>511</v>
      </c>
    </row>
    <row r="44" spans="1:13">
      <c r="A44" s="3">
        <v>43</v>
      </c>
      <c r="B44" s="5" t="s">
        <v>162</v>
      </c>
      <c r="C44" s="6"/>
      <c r="D44" s="5" t="s">
        <v>156</v>
      </c>
      <c r="E44" s="7" t="s">
        <v>132</v>
      </c>
      <c r="F44" s="5" t="s">
        <v>164</v>
      </c>
      <c r="H44" s="3">
        <v>146</v>
      </c>
      <c r="I44" s="5" t="s">
        <v>514</v>
      </c>
      <c r="J44" s="6" t="s">
        <v>91</v>
      </c>
      <c r="K44" s="5">
        <v>105200</v>
      </c>
      <c r="L44" s="7" t="s">
        <v>507</v>
      </c>
      <c r="M44" s="5" t="s">
        <v>516</v>
      </c>
    </row>
    <row r="45" spans="1:13">
      <c r="A45" s="3">
        <v>44</v>
      </c>
      <c r="B45" s="5" t="s">
        <v>165</v>
      </c>
      <c r="C45" s="6"/>
      <c r="D45" s="5" t="s">
        <v>156</v>
      </c>
      <c r="E45" s="7" t="s">
        <v>132</v>
      </c>
      <c r="F45" s="5" t="s">
        <v>167</v>
      </c>
      <c r="H45" s="3">
        <v>147</v>
      </c>
      <c r="I45" s="5" t="s">
        <v>517</v>
      </c>
      <c r="J45" s="6" t="s">
        <v>91</v>
      </c>
      <c r="K45" s="5">
        <v>105200</v>
      </c>
      <c r="L45" s="7" t="s">
        <v>507</v>
      </c>
      <c r="M45" s="5" t="s">
        <v>508</v>
      </c>
    </row>
    <row r="46" spans="1:13">
      <c r="A46" s="3">
        <v>45</v>
      </c>
      <c r="B46" s="5" t="s">
        <v>168</v>
      </c>
      <c r="C46" s="6"/>
      <c r="D46" s="5" t="s">
        <v>156</v>
      </c>
      <c r="E46" s="7" t="s">
        <v>132</v>
      </c>
      <c r="F46" s="5" t="s">
        <v>170</v>
      </c>
      <c r="H46" s="3">
        <v>148</v>
      </c>
      <c r="I46" s="5" t="s">
        <v>519</v>
      </c>
      <c r="J46" s="6" t="s">
        <v>91</v>
      </c>
      <c r="K46" s="5">
        <v>105200</v>
      </c>
      <c r="L46" s="7" t="s">
        <v>507</v>
      </c>
      <c r="M46" s="5" t="s">
        <v>508</v>
      </c>
    </row>
    <row r="47" spans="1:13">
      <c r="A47" s="3">
        <v>46</v>
      </c>
      <c r="B47" s="5" t="s">
        <v>171</v>
      </c>
      <c r="C47" s="6"/>
      <c r="D47" s="5" t="s">
        <v>156</v>
      </c>
      <c r="E47" s="7" t="s">
        <v>132</v>
      </c>
      <c r="F47" s="5" t="s">
        <v>173</v>
      </c>
      <c r="H47" s="3">
        <v>149</v>
      </c>
      <c r="I47" s="6" t="s">
        <v>521</v>
      </c>
      <c r="J47" s="6"/>
      <c r="K47" s="6">
        <v>105119</v>
      </c>
      <c r="L47" s="9" t="s">
        <v>523</v>
      </c>
      <c r="M47" s="9" t="s">
        <v>524</v>
      </c>
    </row>
    <row r="48" spans="1:13">
      <c r="A48" s="3">
        <v>47</v>
      </c>
      <c r="B48" s="5" t="s">
        <v>174</v>
      </c>
      <c r="C48" s="6"/>
      <c r="D48" s="5" t="s">
        <v>156</v>
      </c>
      <c r="E48" s="7" t="s">
        <v>132</v>
      </c>
      <c r="F48" s="5" t="s">
        <v>176</v>
      </c>
      <c r="H48" s="3">
        <v>150</v>
      </c>
      <c r="I48" s="6" t="s">
        <v>527</v>
      </c>
      <c r="K48" s="6">
        <v>105500</v>
      </c>
      <c r="L48" s="9" t="s">
        <v>530</v>
      </c>
      <c r="M48" s="9" t="s">
        <v>531</v>
      </c>
    </row>
    <row r="49" spans="1:13">
      <c r="A49" s="3">
        <v>48</v>
      </c>
      <c r="B49" s="5" t="s">
        <v>177</v>
      </c>
      <c r="C49" s="6"/>
      <c r="D49" s="5" t="s">
        <v>156</v>
      </c>
      <c r="E49" s="7" t="s">
        <v>132</v>
      </c>
      <c r="F49" s="5" t="s">
        <v>179</v>
      </c>
      <c r="H49" s="3">
        <v>151</v>
      </c>
      <c r="I49" s="6" t="s">
        <v>532</v>
      </c>
      <c r="K49" s="6">
        <v>100700</v>
      </c>
      <c r="L49" s="9" t="s">
        <v>530</v>
      </c>
      <c r="M49" s="9" t="s">
        <v>535</v>
      </c>
    </row>
    <row r="50" spans="1:13">
      <c r="A50" s="3">
        <v>49</v>
      </c>
      <c r="B50" s="5" t="s">
        <v>180</v>
      </c>
      <c r="C50" s="6"/>
      <c r="D50" s="5" t="s">
        <v>156</v>
      </c>
      <c r="E50" s="7" t="s">
        <v>132</v>
      </c>
      <c r="F50" s="5" t="s">
        <v>182</v>
      </c>
      <c r="H50" s="3">
        <v>152</v>
      </c>
      <c r="I50" s="6" t="s">
        <v>536</v>
      </c>
      <c r="J50" s="6" t="s">
        <v>91</v>
      </c>
      <c r="K50" s="6" t="s">
        <v>529</v>
      </c>
      <c r="L50" s="9" t="s">
        <v>530</v>
      </c>
      <c r="M50" s="9" t="s">
        <v>538</v>
      </c>
    </row>
    <row r="51" spans="1:13">
      <c r="A51" s="3">
        <v>50</v>
      </c>
      <c r="B51" s="5" t="s">
        <v>183</v>
      </c>
      <c r="C51" s="6"/>
      <c r="D51" s="5" t="s">
        <v>156</v>
      </c>
      <c r="E51" s="7" t="s">
        <v>132</v>
      </c>
      <c r="F51" s="5" t="s">
        <v>135</v>
      </c>
      <c r="H51" s="3">
        <v>153</v>
      </c>
      <c r="I51" s="6" t="s">
        <v>539</v>
      </c>
      <c r="J51" s="6" t="s">
        <v>91</v>
      </c>
      <c r="K51" s="6" t="s">
        <v>529</v>
      </c>
      <c r="L51" s="9" t="s">
        <v>530</v>
      </c>
      <c r="M51" s="9" t="s">
        <v>541</v>
      </c>
    </row>
    <row r="52" spans="1:13">
      <c r="A52" s="3">
        <v>51</v>
      </c>
      <c r="B52" s="5" t="s">
        <v>185</v>
      </c>
      <c r="C52" s="6"/>
      <c r="D52" s="5" t="s">
        <v>156</v>
      </c>
      <c r="E52" s="7" t="s">
        <v>132</v>
      </c>
      <c r="F52" s="5" t="s">
        <v>182</v>
      </c>
      <c r="H52" s="3">
        <v>154</v>
      </c>
      <c r="I52" s="6" t="s">
        <v>542</v>
      </c>
      <c r="J52" s="6" t="s">
        <v>91</v>
      </c>
      <c r="K52" s="6" t="s">
        <v>529</v>
      </c>
      <c r="L52" s="9" t="s">
        <v>530</v>
      </c>
      <c r="M52" s="9" t="s">
        <v>538</v>
      </c>
    </row>
    <row r="53" spans="1:13">
      <c r="A53" s="3">
        <v>52</v>
      </c>
      <c r="B53" s="5" t="s">
        <v>187</v>
      </c>
      <c r="C53" s="6"/>
      <c r="D53" s="5" t="s">
        <v>156</v>
      </c>
      <c r="E53" s="7" t="s">
        <v>132</v>
      </c>
      <c r="F53" s="5" t="s">
        <v>189</v>
      </c>
      <c r="H53" s="3">
        <v>155</v>
      </c>
      <c r="I53" s="6" t="s">
        <v>544</v>
      </c>
      <c r="K53" s="6" t="s">
        <v>546</v>
      </c>
      <c r="L53" s="9" t="s">
        <v>547</v>
      </c>
      <c r="M53" s="9" t="s">
        <v>538</v>
      </c>
    </row>
    <row r="54" spans="1:13">
      <c r="A54" s="3">
        <v>53</v>
      </c>
      <c r="B54" s="5" t="s">
        <v>190</v>
      </c>
      <c r="C54" s="6"/>
      <c r="D54" s="5" t="s">
        <v>156</v>
      </c>
      <c r="E54" s="7" t="s">
        <v>132</v>
      </c>
      <c r="F54" s="5" t="s">
        <v>192</v>
      </c>
      <c r="H54" s="3">
        <v>156</v>
      </c>
      <c r="I54" s="6" t="s">
        <v>548</v>
      </c>
      <c r="K54" s="6" t="s">
        <v>546</v>
      </c>
      <c r="L54" s="9" t="s">
        <v>547</v>
      </c>
      <c r="M54" s="9" t="s">
        <v>550</v>
      </c>
    </row>
    <row r="55" spans="1:13">
      <c r="A55" s="3">
        <v>54</v>
      </c>
      <c r="B55" s="5" t="s">
        <v>193</v>
      </c>
      <c r="C55" s="6"/>
      <c r="D55" s="5" t="s">
        <v>156</v>
      </c>
      <c r="E55" s="7" t="s">
        <v>132</v>
      </c>
      <c r="F55" s="5" t="s">
        <v>195</v>
      </c>
      <c r="H55" s="3">
        <v>157</v>
      </c>
      <c r="I55" s="6" t="s">
        <v>553</v>
      </c>
      <c r="J55" s="6" t="s">
        <v>91</v>
      </c>
      <c r="K55" s="6" t="s">
        <v>546</v>
      </c>
      <c r="L55" s="9" t="s">
        <v>547</v>
      </c>
      <c r="M55" s="9" t="s">
        <v>555</v>
      </c>
    </row>
    <row r="56" spans="1:13">
      <c r="A56" s="3">
        <v>55</v>
      </c>
      <c r="B56" s="5" t="s">
        <v>196</v>
      </c>
      <c r="C56" s="6"/>
      <c r="D56" s="5" t="s">
        <v>156</v>
      </c>
      <c r="E56" s="7" t="s">
        <v>132</v>
      </c>
      <c r="F56" s="5" t="s">
        <v>198</v>
      </c>
      <c r="H56" s="3">
        <v>158</v>
      </c>
      <c r="I56" s="6" t="s">
        <v>556</v>
      </c>
      <c r="J56" s="6" t="s">
        <v>91</v>
      </c>
      <c r="K56" s="6" t="s">
        <v>546</v>
      </c>
      <c r="L56" s="9" t="s">
        <v>547</v>
      </c>
      <c r="M56" s="9" t="s">
        <v>558</v>
      </c>
    </row>
    <row r="57" spans="1:13">
      <c r="A57" s="3">
        <v>56</v>
      </c>
      <c r="B57" s="5" t="s">
        <v>199</v>
      </c>
      <c r="C57" s="6"/>
      <c r="D57" s="5" t="s">
        <v>156</v>
      </c>
      <c r="E57" s="7" t="s">
        <v>132</v>
      </c>
      <c r="F57" s="5" t="s">
        <v>198</v>
      </c>
      <c r="H57" s="3">
        <v>159</v>
      </c>
      <c r="I57" s="6" t="s">
        <v>559</v>
      </c>
      <c r="J57" s="6" t="s">
        <v>91</v>
      </c>
      <c r="K57" s="6" t="s">
        <v>546</v>
      </c>
      <c r="L57" s="9" t="s">
        <v>547</v>
      </c>
      <c r="M57" s="9" t="s">
        <v>555</v>
      </c>
    </row>
    <row r="58" spans="1:13">
      <c r="A58" s="3">
        <v>57</v>
      </c>
      <c r="B58" s="5" t="s">
        <v>201</v>
      </c>
      <c r="C58" s="6"/>
      <c r="D58" s="5" t="s">
        <v>156</v>
      </c>
      <c r="E58" s="7" t="s">
        <v>132</v>
      </c>
      <c r="F58" s="5" t="s">
        <v>203</v>
      </c>
      <c r="H58" s="3">
        <v>160</v>
      </c>
      <c r="I58" s="6" t="s">
        <v>561</v>
      </c>
      <c r="J58" s="6" t="s">
        <v>91</v>
      </c>
      <c r="K58" s="6" t="s">
        <v>546</v>
      </c>
      <c r="L58" s="9" t="s">
        <v>547</v>
      </c>
      <c r="M58" s="9" t="s">
        <v>563</v>
      </c>
    </row>
    <row r="59" spans="1:13">
      <c r="A59" s="3">
        <v>58</v>
      </c>
      <c r="B59" s="5" t="s">
        <v>204</v>
      </c>
      <c r="C59" s="6"/>
      <c r="D59" s="5" t="s">
        <v>156</v>
      </c>
      <c r="E59" s="7" t="s">
        <v>132</v>
      </c>
      <c r="F59" s="5" t="s">
        <v>192</v>
      </c>
      <c r="H59" s="3">
        <v>161</v>
      </c>
      <c r="I59" s="6" t="s">
        <v>564</v>
      </c>
      <c r="J59" s="6" t="s">
        <v>91</v>
      </c>
      <c r="K59" s="6" t="s">
        <v>546</v>
      </c>
      <c r="L59" s="9" t="s">
        <v>547</v>
      </c>
      <c r="M59" s="9" t="s">
        <v>566</v>
      </c>
    </row>
    <row r="60" spans="1:13">
      <c r="A60" s="3">
        <v>59</v>
      </c>
      <c r="B60" s="5" t="s">
        <v>206</v>
      </c>
      <c r="C60" s="6"/>
      <c r="D60" s="5" t="s">
        <v>156</v>
      </c>
      <c r="E60" s="7" t="s">
        <v>132</v>
      </c>
      <c r="F60" s="5" t="s">
        <v>208</v>
      </c>
      <c r="H60" s="3">
        <v>162</v>
      </c>
      <c r="I60" s="6" t="s">
        <v>567</v>
      </c>
      <c r="J60" s="6" t="s">
        <v>91</v>
      </c>
      <c r="K60" s="6" t="s">
        <v>546</v>
      </c>
      <c r="L60" s="9" t="s">
        <v>547</v>
      </c>
      <c r="M60" s="9" t="s">
        <v>566</v>
      </c>
    </row>
    <row r="61" spans="1:13">
      <c r="A61" s="3">
        <v>60</v>
      </c>
      <c r="B61" s="5" t="s">
        <v>209</v>
      </c>
      <c r="C61" s="6"/>
      <c r="D61" s="5" t="s">
        <v>156</v>
      </c>
      <c r="E61" s="7" t="s">
        <v>132</v>
      </c>
      <c r="F61" s="5" t="s">
        <v>208</v>
      </c>
      <c r="H61" s="3">
        <v>163</v>
      </c>
      <c r="I61" s="6" t="s">
        <v>569</v>
      </c>
      <c r="J61" s="6" t="s">
        <v>91</v>
      </c>
      <c r="K61" s="6" t="s">
        <v>546</v>
      </c>
      <c r="L61" s="9" t="s">
        <v>547</v>
      </c>
      <c r="M61" s="9" t="s">
        <v>571</v>
      </c>
    </row>
    <row r="62" spans="1:13">
      <c r="A62" s="3">
        <v>61</v>
      </c>
      <c r="B62" s="5" t="s">
        <v>221</v>
      </c>
      <c r="C62" s="6" t="s">
        <v>91</v>
      </c>
      <c r="D62" s="5" t="s">
        <v>156</v>
      </c>
      <c r="E62" s="7" t="s">
        <v>132</v>
      </c>
      <c r="F62" s="5" t="s">
        <v>223</v>
      </c>
      <c r="H62" s="3">
        <v>164</v>
      </c>
      <c r="I62" s="6" t="s">
        <v>572</v>
      </c>
      <c r="J62" s="6" t="s">
        <v>91</v>
      </c>
      <c r="K62" s="6" t="s">
        <v>546</v>
      </c>
      <c r="L62" s="9" t="s">
        <v>547</v>
      </c>
      <c r="M62" s="9" t="s">
        <v>571</v>
      </c>
    </row>
    <row r="63" spans="1:13">
      <c r="A63" s="3">
        <v>62</v>
      </c>
      <c r="B63" s="5" t="s">
        <v>224</v>
      </c>
      <c r="C63" s="6" t="s">
        <v>91</v>
      </c>
      <c r="D63" s="5" t="s">
        <v>156</v>
      </c>
      <c r="E63" s="7" t="s">
        <v>132</v>
      </c>
      <c r="F63" s="5" t="s">
        <v>226</v>
      </c>
      <c r="H63" s="3">
        <v>165</v>
      </c>
      <c r="I63" s="6" t="s">
        <v>574</v>
      </c>
      <c r="J63" s="6" t="s">
        <v>91</v>
      </c>
      <c r="K63" s="6" t="s">
        <v>546</v>
      </c>
      <c r="L63" s="9" t="s">
        <v>547</v>
      </c>
      <c r="M63" s="9" t="s">
        <v>541</v>
      </c>
    </row>
    <row r="64" spans="1:13">
      <c r="A64" s="3">
        <v>63</v>
      </c>
      <c r="B64" s="5" t="s">
        <v>227</v>
      </c>
      <c r="C64" s="6" t="s">
        <v>91</v>
      </c>
      <c r="D64" s="5" t="s">
        <v>156</v>
      </c>
      <c r="E64" s="7" t="s">
        <v>132</v>
      </c>
      <c r="F64" s="5" t="s">
        <v>229</v>
      </c>
      <c r="H64" s="3">
        <v>166</v>
      </c>
      <c r="I64" s="6" t="s">
        <v>576</v>
      </c>
      <c r="J64" s="6" t="s">
        <v>91</v>
      </c>
      <c r="K64" s="6" t="s">
        <v>546</v>
      </c>
      <c r="L64" s="9" t="s">
        <v>547</v>
      </c>
      <c r="M64" s="9" t="s">
        <v>578</v>
      </c>
    </row>
    <row r="65" spans="1:13">
      <c r="A65" s="3">
        <v>64</v>
      </c>
      <c r="B65" s="5" t="s">
        <v>230</v>
      </c>
      <c r="C65" s="6" t="s">
        <v>91</v>
      </c>
      <c r="D65" s="5" t="s">
        <v>156</v>
      </c>
      <c r="E65" s="7" t="s">
        <v>132</v>
      </c>
      <c r="F65" s="5" t="s">
        <v>161</v>
      </c>
      <c r="H65" s="3">
        <v>167</v>
      </c>
      <c r="I65" s="6" t="s">
        <v>579</v>
      </c>
      <c r="J65" s="6" t="s">
        <v>91</v>
      </c>
      <c r="K65" s="6" t="s">
        <v>546</v>
      </c>
      <c r="L65" s="9" t="s">
        <v>547</v>
      </c>
      <c r="M65" s="9" t="s">
        <v>578</v>
      </c>
    </row>
    <row r="66" spans="1:13">
      <c r="A66" s="3">
        <v>65</v>
      </c>
      <c r="B66" s="5" t="s">
        <v>232</v>
      </c>
      <c r="C66" s="6" t="s">
        <v>91</v>
      </c>
      <c r="D66" s="5" t="s">
        <v>156</v>
      </c>
      <c r="E66" s="7" t="s">
        <v>132</v>
      </c>
      <c r="F66" s="5" t="s">
        <v>234</v>
      </c>
      <c r="H66" s="3">
        <v>168</v>
      </c>
      <c r="I66" s="6" t="s">
        <v>581</v>
      </c>
      <c r="J66" s="6" t="s">
        <v>91</v>
      </c>
      <c r="K66" s="6" t="s">
        <v>546</v>
      </c>
      <c r="L66" s="9" t="s">
        <v>547</v>
      </c>
      <c r="M66" s="9" t="s">
        <v>555</v>
      </c>
    </row>
    <row r="67" spans="1:13">
      <c r="A67" s="3">
        <v>66</v>
      </c>
      <c r="B67" s="5" t="s">
        <v>235</v>
      </c>
      <c r="C67" s="6" t="s">
        <v>91</v>
      </c>
      <c r="D67" s="5" t="s">
        <v>156</v>
      </c>
      <c r="E67" s="7" t="s">
        <v>132</v>
      </c>
      <c r="F67" s="5" t="s">
        <v>237</v>
      </c>
      <c r="H67" s="3">
        <v>169</v>
      </c>
      <c r="I67" s="6" t="s">
        <v>587</v>
      </c>
      <c r="J67" s="6" t="s">
        <v>91</v>
      </c>
      <c r="K67" s="6" t="s">
        <v>585</v>
      </c>
      <c r="L67" s="9" t="s">
        <v>586</v>
      </c>
      <c r="M67" s="9" t="s">
        <v>589</v>
      </c>
    </row>
    <row r="68" spans="1:13">
      <c r="A68" s="3">
        <v>67</v>
      </c>
      <c r="B68" s="5" t="s">
        <v>238</v>
      </c>
      <c r="C68" s="6" t="s">
        <v>91</v>
      </c>
      <c r="D68" s="5" t="s">
        <v>131</v>
      </c>
      <c r="E68" s="7" t="s">
        <v>132</v>
      </c>
      <c r="F68" s="5" t="s">
        <v>240</v>
      </c>
      <c r="H68" s="3">
        <v>170</v>
      </c>
      <c r="I68" s="6" t="s">
        <v>591</v>
      </c>
      <c r="J68" s="6"/>
      <c r="K68" s="6" t="s">
        <v>593</v>
      </c>
      <c r="L68" s="9" t="s">
        <v>594</v>
      </c>
      <c r="M68" s="9" t="s">
        <v>595</v>
      </c>
    </row>
    <row r="69" spans="1:13">
      <c r="A69" s="3">
        <v>68</v>
      </c>
      <c r="B69" s="5" t="s">
        <v>241</v>
      </c>
      <c r="C69" s="6"/>
      <c r="D69" s="5" t="s">
        <v>243</v>
      </c>
      <c r="E69" s="7" t="s">
        <v>244</v>
      </c>
      <c r="F69" s="5" t="s">
        <v>245</v>
      </c>
      <c r="H69" s="3">
        <v>171</v>
      </c>
      <c r="I69" s="6" t="s">
        <v>604</v>
      </c>
      <c r="J69" s="6" t="s">
        <v>91</v>
      </c>
      <c r="K69" s="6" t="s">
        <v>593</v>
      </c>
      <c r="L69" s="9" t="s">
        <v>594</v>
      </c>
      <c r="M69" s="9" t="s">
        <v>606</v>
      </c>
    </row>
    <row r="70" spans="1:13">
      <c r="A70" s="3">
        <v>69</v>
      </c>
      <c r="B70" s="5" t="s">
        <v>246</v>
      </c>
      <c r="C70" s="6"/>
      <c r="D70" s="5" t="s">
        <v>243</v>
      </c>
      <c r="E70" s="7" t="s">
        <v>244</v>
      </c>
      <c r="F70" s="5" t="s">
        <v>248</v>
      </c>
      <c r="H70" s="3">
        <v>172</v>
      </c>
      <c r="I70" s="6" t="s">
        <v>607</v>
      </c>
      <c r="J70" s="6" t="s">
        <v>91</v>
      </c>
      <c r="K70" s="6" t="s">
        <v>593</v>
      </c>
      <c r="L70" s="9" t="s">
        <v>594</v>
      </c>
      <c r="M70" s="9" t="s">
        <v>609</v>
      </c>
    </row>
    <row r="71" spans="1:13">
      <c r="A71" s="3">
        <v>70</v>
      </c>
      <c r="B71" s="5" t="s">
        <v>251</v>
      </c>
      <c r="C71" s="6" t="s">
        <v>91</v>
      </c>
      <c r="D71" s="5">
        <v>105113</v>
      </c>
      <c r="E71" s="7" t="s">
        <v>244</v>
      </c>
      <c r="F71" s="5" t="s">
        <v>153</v>
      </c>
      <c r="H71" s="3">
        <v>173</v>
      </c>
      <c r="I71" s="6" t="s">
        <v>610</v>
      </c>
      <c r="J71" s="6" t="s">
        <v>91</v>
      </c>
      <c r="K71" s="6" t="s">
        <v>593</v>
      </c>
      <c r="L71" s="9" t="s">
        <v>594</v>
      </c>
      <c r="M71" s="9" t="s">
        <v>612</v>
      </c>
    </row>
    <row r="72" spans="1:13">
      <c r="A72" s="3">
        <v>71</v>
      </c>
      <c r="B72" s="5" t="s">
        <v>253</v>
      </c>
      <c r="C72" s="6" t="s">
        <v>91</v>
      </c>
      <c r="D72" s="5">
        <v>105113</v>
      </c>
      <c r="E72" s="7" t="s">
        <v>244</v>
      </c>
      <c r="F72" s="5" t="s">
        <v>255</v>
      </c>
      <c r="H72" s="3">
        <v>174</v>
      </c>
      <c r="I72" s="6" t="s">
        <v>613</v>
      </c>
      <c r="J72" s="6" t="s">
        <v>91</v>
      </c>
      <c r="K72" s="6" t="s">
        <v>593</v>
      </c>
      <c r="L72" s="9" t="s">
        <v>594</v>
      </c>
      <c r="M72" s="9" t="s">
        <v>615</v>
      </c>
    </row>
    <row r="73" spans="1:13">
      <c r="A73" s="3">
        <v>72</v>
      </c>
      <c r="B73" s="5" t="s">
        <v>256</v>
      </c>
      <c r="C73" s="6" t="s">
        <v>91</v>
      </c>
      <c r="D73" s="5">
        <v>105117</v>
      </c>
      <c r="E73" s="7" t="s">
        <v>258</v>
      </c>
      <c r="F73" s="5" t="s">
        <v>259</v>
      </c>
      <c r="H73" s="3">
        <v>175</v>
      </c>
      <c r="I73" s="6" t="s">
        <v>170</v>
      </c>
      <c r="J73" s="6" t="s">
        <v>91</v>
      </c>
      <c r="K73" s="6" t="s">
        <v>593</v>
      </c>
      <c r="L73" s="9" t="s">
        <v>594</v>
      </c>
      <c r="M73" s="9" t="s">
        <v>606</v>
      </c>
    </row>
    <row r="74" spans="1:13">
      <c r="A74" s="3">
        <v>73</v>
      </c>
      <c r="B74" s="5" t="s">
        <v>260</v>
      </c>
      <c r="C74" s="6"/>
      <c r="D74" s="5">
        <v>105117</v>
      </c>
      <c r="E74" s="7" t="s">
        <v>258</v>
      </c>
      <c r="F74" s="5" t="s">
        <v>262</v>
      </c>
      <c r="H74" s="3">
        <v>176</v>
      </c>
      <c r="I74" s="6" t="s">
        <v>617</v>
      </c>
      <c r="J74" s="6" t="s">
        <v>91</v>
      </c>
      <c r="K74" s="6" t="s">
        <v>593</v>
      </c>
      <c r="L74" s="9" t="s">
        <v>594</v>
      </c>
      <c r="M74" s="9" t="s">
        <v>609</v>
      </c>
    </row>
    <row r="75" spans="1:13">
      <c r="A75" s="3">
        <v>74</v>
      </c>
      <c r="B75" s="5" t="s">
        <v>263</v>
      </c>
      <c r="C75" s="6"/>
      <c r="D75" s="5">
        <v>105117</v>
      </c>
      <c r="E75" s="7" t="s">
        <v>258</v>
      </c>
      <c r="F75" s="5" t="s">
        <v>259</v>
      </c>
      <c r="H75" s="3">
        <v>177</v>
      </c>
      <c r="I75" s="6" t="s">
        <v>619</v>
      </c>
      <c r="J75" s="6" t="s">
        <v>91</v>
      </c>
      <c r="K75" s="6" t="s">
        <v>593</v>
      </c>
      <c r="L75" s="9" t="s">
        <v>594</v>
      </c>
      <c r="M75" s="9" t="s">
        <v>615</v>
      </c>
    </row>
    <row r="76" spans="1:13">
      <c r="A76" s="3">
        <v>75</v>
      </c>
      <c r="B76" s="6" t="s">
        <v>267</v>
      </c>
      <c r="C76" s="6"/>
      <c r="D76" s="6" t="s">
        <v>269</v>
      </c>
      <c r="E76" s="6" t="s">
        <v>270</v>
      </c>
      <c r="F76" s="6" t="s">
        <v>271</v>
      </c>
      <c r="H76" s="3">
        <v>178</v>
      </c>
      <c r="I76" s="6" t="s">
        <v>621</v>
      </c>
      <c r="J76" s="6" t="s">
        <v>91</v>
      </c>
      <c r="K76" s="6" t="s">
        <v>623</v>
      </c>
      <c r="L76" s="9" t="s">
        <v>624</v>
      </c>
      <c r="M76" s="9" t="s">
        <v>625</v>
      </c>
    </row>
    <row r="77" spans="1:13">
      <c r="A77" s="3">
        <v>76</v>
      </c>
      <c r="B77" s="6" t="s">
        <v>272</v>
      </c>
      <c r="C77" s="6"/>
      <c r="D77" s="6" t="s">
        <v>269</v>
      </c>
      <c r="E77" s="6" t="s">
        <v>270</v>
      </c>
      <c r="F77" s="6" t="s">
        <v>274</v>
      </c>
      <c r="H77" s="3">
        <v>179</v>
      </c>
      <c r="I77" s="6" t="s">
        <v>626</v>
      </c>
      <c r="J77" s="6" t="s">
        <v>91</v>
      </c>
      <c r="K77" s="6" t="s">
        <v>623</v>
      </c>
      <c r="L77" s="9" t="s">
        <v>624</v>
      </c>
      <c r="M77" s="9" t="s">
        <v>628</v>
      </c>
    </row>
    <row r="78" spans="1:13">
      <c r="A78" s="3">
        <v>77</v>
      </c>
      <c r="B78" s="6" t="s">
        <v>275</v>
      </c>
      <c r="C78" s="6"/>
      <c r="D78" s="6" t="s">
        <v>269</v>
      </c>
      <c r="E78" s="6" t="s">
        <v>270</v>
      </c>
      <c r="F78" s="6" t="s">
        <v>277</v>
      </c>
      <c r="H78" s="3">
        <v>180</v>
      </c>
      <c r="I78" s="7" t="s">
        <v>629</v>
      </c>
      <c r="J78" s="9"/>
      <c r="K78" s="7">
        <v>100208</v>
      </c>
      <c r="L78" s="7" t="s">
        <v>631</v>
      </c>
      <c r="M78" s="7" t="s">
        <v>632</v>
      </c>
    </row>
    <row r="79" spans="1:13">
      <c r="A79" s="3">
        <v>78</v>
      </c>
      <c r="B79" s="6" t="s">
        <v>278</v>
      </c>
      <c r="C79" s="6"/>
      <c r="D79" s="6" t="s">
        <v>269</v>
      </c>
      <c r="E79" s="6" t="s">
        <v>270</v>
      </c>
      <c r="F79" s="6" t="s">
        <v>280</v>
      </c>
      <c r="H79" s="3">
        <v>181</v>
      </c>
      <c r="I79" s="7" t="s">
        <v>633</v>
      </c>
      <c r="J79" s="9"/>
      <c r="K79" s="7">
        <v>100208</v>
      </c>
      <c r="L79" s="7" t="s">
        <v>631</v>
      </c>
      <c r="M79" s="7" t="s">
        <v>635</v>
      </c>
    </row>
    <row r="80" spans="1:13">
      <c r="A80" s="3">
        <v>79</v>
      </c>
      <c r="B80" s="6" t="s">
        <v>283</v>
      </c>
      <c r="C80" s="6" t="s">
        <v>91</v>
      </c>
      <c r="D80" s="6" t="s">
        <v>285</v>
      </c>
      <c r="E80" s="6" t="s">
        <v>270</v>
      </c>
      <c r="F80" s="7" t="s">
        <v>286</v>
      </c>
      <c r="H80" s="3">
        <v>182</v>
      </c>
      <c r="I80" s="7" t="s">
        <v>636</v>
      </c>
      <c r="J80" s="9"/>
      <c r="K80" s="7">
        <v>100208</v>
      </c>
      <c r="L80" s="7" t="s">
        <v>631</v>
      </c>
      <c r="M80" s="7" t="s">
        <v>638</v>
      </c>
    </row>
    <row r="81" spans="1:13">
      <c r="A81" s="3">
        <v>80</v>
      </c>
      <c r="B81" s="6" t="s">
        <v>287</v>
      </c>
      <c r="C81" s="6" t="s">
        <v>91</v>
      </c>
      <c r="D81" s="6" t="s">
        <v>285</v>
      </c>
      <c r="E81" s="6" t="s">
        <v>270</v>
      </c>
      <c r="F81" s="6" t="s">
        <v>289</v>
      </c>
      <c r="H81" s="3">
        <v>183</v>
      </c>
      <c r="I81" s="7" t="s">
        <v>639</v>
      </c>
      <c r="J81" s="9"/>
      <c r="K81" s="7">
        <v>100208</v>
      </c>
      <c r="L81" s="7" t="s">
        <v>631</v>
      </c>
      <c r="M81" s="7" t="s">
        <v>641</v>
      </c>
    </row>
    <row r="82" spans="1:13">
      <c r="A82" s="3">
        <v>81</v>
      </c>
      <c r="B82" s="6" t="s">
        <v>290</v>
      </c>
      <c r="C82" s="6" t="s">
        <v>91</v>
      </c>
      <c r="D82" s="6" t="s">
        <v>269</v>
      </c>
      <c r="E82" s="6" t="s">
        <v>270</v>
      </c>
      <c r="F82" s="7" t="s">
        <v>292</v>
      </c>
      <c r="H82" s="3">
        <v>184</v>
      </c>
      <c r="I82" s="7" t="s">
        <v>642</v>
      </c>
      <c r="J82" s="9"/>
      <c r="K82" s="7">
        <v>100208</v>
      </c>
      <c r="L82" s="7" t="s">
        <v>631</v>
      </c>
      <c r="M82" s="7" t="s">
        <v>644</v>
      </c>
    </row>
    <row r="83" spans="1:13">
      <c r="A83" s="3">
        <v>82</v>
      </c>
      <c r="B83" s="6" t="s">
        <v>293</v>
      </c>
      <c r="C83" s="6" t="s">
        <v>91</v>
      </c>
      <c r="D83" s="6" t="s">
        <v>269</v>
      </c>
      <c r="E83" s="6" t="s">
        <v>270</v>
      </c>
      <c r="F83" s="6" t="s">
        <v>295</v>
      </c>
      <c r="H83" s="3">
        <v>185</v>
      </c>
      <c r="I83" s="7" t="s">
        <v>645</v>
      </c>
      <c r="J83" s="9"/>
      <c r="K83" s="7">
        <v>100208</v>
      </c>
      <c r="L83" s="7" t="s">
        <v>631</v>
      </c>
      <c r="M83" s="7" t="s">
        <v>647</v>
      </c>
    </row>
    <row r="84" spans="1:13">
      <c r="A84" s="3">
        <v>83</v>
      </c>
      <c r="B84" s="6" t="s">
        <v>296</v>
      </c>
      <c r="C84" s="6" t="s">
        <v>91</v>
      </c>
      <c r="D84" s="6" t="s">
        <v>269</v>
      </c>
      <c r="E84" s="6" t="s">
        <v>270</v>
      </c>
      <c r="F84" s="14" t="s">
        <v>286</v>
      </c>
      <c r="H84" s="3">
        <v>186</v>
      </c>
      <c r="I84" s="7" t="s">
        <v>652</v>
      </c>
      <c r="J84" s="9" t="s">
        <v>91</v>
      </c>
      <c r="K84" s="7">
        <v>100208</v>
      </c>
      <c r="L84" s="7" t="s">
        <v>631</v>
      </c>
      <c r="M84" s="7" t="s">
        <v>654</v>
      </c>
    </row>
    <row r="85" spans="1:13">
      <c r="A85" s="3">
        <v>84</v>
      </c>
      <c r="B85" s="6" t="s">
        <v>298</v>
      </c>
      <c r="C85" s="6" t="s">
        <v>91</v>
      </c>
      <c r="D85" s="6" t="s">
        <v>269</v>
      </c>
      <c r="E85" s="6" t="s">
        <v>270</v>
      </c>
      <c r="F85" s="6" t="s">
        <v>300</v>
      </c>
      <c r="H85" s="3">
        <v>187</v>
      </c>
      <c r="I85" s="7" t="s">
        <v>655</v>
      </c>
      <c r="J85" s="9" t="s">
        <v>91</v>
      </c>
      <c r="K85" s="7">
        <v>100208</v>
      </c>
      <c r="L85" s="7" t="s">
        <v>631</v>
      </c>
      <c r="M85" s="7" t="s">
        <v>657</v>
      </c>
    </row>
    <row r="86" spans="1:13">
      <c r="A86" s="3">
        <v>85</v>
      </c>
      <c r="B86" s="6" t="s">
        <v>301</v>
      </c>
      <c r="C86" s="6" t="s">
        <v>91</v>
      </c>
      <c r="D86" s="6" t="s">
        <v>269</v>
      </c>
      <c r="E86" s="6" t="s">
        <v>270</v>
      </c>
      <c r="F86" s="6" t="s">
        <v>303</v>
      </c>
      <c r="H86" s="3">
        <v>188</v>
      </c>
      <c r="I86" s="7" t="s">
        <v>658</v>
      </c>
      <c r="J86" s="9" t="s">
        <v>91</v>
      </c>
      <c r="K86" s="7">
        <v>100208</v>
      </c>
      <c r="L86" s="7" t="s">
        <v>631</v>
      </c>
      <c r="M86" s="7" t="s">
        <v>660</v>
      </c>
    </row>
    <row r="87" spans="1:13">
      <c r="A87" s="3">
        <v>86</v>
      </c>
      <c r="B87" s="6" t="s">
        <v>304</v>
      </c>
      <c r="C87" s="6" t="s">
        <v>91</v>
      </c>
      <c r="D87" s="6" t="s">
        <v>269</v>
      </c>
      <c r="E87" s="6" t="s">
        <v>270</v>
      </c>
      <c r="F87" s="6" t="s">
        <v>289</v>
      </c>
      <c r="H87" s="3">
        <v>189</v>
      </c>
      <c r="I87" s="7" t="s">
        <v>661</v>
      </c>
      <c r="J87" s="9" t="s">
        <v>91</v>
      </c>
      <c r="K87" s="7">
        <v>100208</v>
      </c>
      <c r="L87" s="7" t="s">
        <v>631</v>
      </c>
      <c r="M87" s="7" t="s">
        <v>663</v>
      </c>
    </row>
    <row r="88" spans="1:13">
      <c r="A88" s="3">
        <v>87</v>
      </c>
      <c r="B88" s="6" t="s">
        <v>306</v>
      </c>
      <c r="C88" s="6" t="s">
        <v>91</v>
      </c>
      <c r="D88" s="6" t="s">
        <v>269</v>
      </c>
      <c r="E88" s="6" t="s">
        <v>270</v>
      </c>
      <c r="F88" s="14" t="s">
        <v>286</v>
      </c>
      <c r="H88" s="3">
        <v>190</v>
      </c>
      <c r="I88" s="7" t="s">
        <v>664</v>
      </c>
      <c r="J88" s="9" t="s">
        <v>91</v>
      </c>
      <c r="K88" s="7">
        <v>100208</v>
      </c>
      <c r="L88" s="7" t="s">
        <v>631</v>
      </c>
      <c r="M88" s="7" t="s">
        <v>666</v>
      </c>
    </row>
    <row r="89" spans="1:13">
      <c r="A89" s="3">
        <v>88</v>
      </c>
      <c r="B89" s="6" t="s">
        <v>308</v>
      </c>
      <c r="C89" s="6" t="s">
        <v>91</v>
      </c>
      <c r="D89" s="6" t="s">
        <v>269</v>
      </c>
      <c r="E89" s="6" t="s">
        <v>270</v>
      </c>
      <c r="F89" s="6" t="s">
        <v>277</v>
      </c>
      <c r="H89" s="3">
        <v>191</v>
      </c>
      <c r="I89" s="7" t="s">
        <v>667</v>
      </c>
      <c r="J89" s="9" t="s">
        <v>91</v>
      </c>
      <c r="K89" s="7">
        <v>100208</v>
      </c>
      <c r="L89" s="7" t="s">
        <v>631</v>
      </c>
      <c r="M89" s="7" t="s">
        <v>669</v>
      </c>
    </row>
    <row r="90" spans="1:13">
      <c r="A90" s="3">
        <v>89</v>
      </c>
      <c r="B90" s="6" t="s">
        <v>310</v>
      </c>
      <c r="C90" s="6" t="s">
        <v>91</v>
      </c>
      <c r="D90" s="6" t="s">
        <v>269</v>
      </c>
      <c r="E90" s="6" t="s">
        <v>270</v>
      </c>
      <c r="F90" s="6" t="s">
        <v>312</v>
      </c>
      <c r="H90" s="3">
        <v>192</v>
      </c>
      <c r="I90" s="7" t="s">
        <v>670</v>
      </c>
      <c r="J90" s="9" t="s">
        <v>91</v>
      </c>
      <c r="K90" s="7">
        <v>100208</v>
      </c>
      <c r="L90" s="7" t="s">
        <v>631</v>
      </c>
      <c r="M90" s="7" t="s">
        <v>669</v>
      </c>
    </row>
    <row r="91" spans="1:13">
      <c r="A91" s="3">
        <v>90</v>
      </c>
      <c r="B91" s="6" t="s">
        <v>313</v>
      </c>
      <c r="C91" s="6" t="s">
        <v>91</v>
      </c>
      <c r="D91" s="6" t="s">
        <v>269</v>
      </c>
      <c r="E91" s="6" t="s">
        <v>270</v>
      </c>
      <c r="F91" s="6" t="s">
        <v>315</v>
      </c>
      <c r="H91" s="3">
        <v>193</v>
      </c>
      <c r="I91" s="7" t="s">
        <v>672</v>
      </c>
      <c r="J91" s="9" t="s">
        <v>91</v>
      </c>
      <c r="K91" s="7">
        <v>100208</v>
      </c>
      <c r="L91" s="7" t="s">
        <v>631</v>
      </c>
      <c r="M91" s="7" t="s">
        <v>674</v>
      </c>
    </row>
    <row r="92" spans="1:13">
      <c r="A92" s="3">
        <v>91</v>
      </c>
      <c r="B92" s="4" t="s">
        <v>316</v>
      </c>
      <c r="C92" s="6"/>
      <c r="D92" s="4" t="s">
        <v>318</v>
      </c>
      <c r="E92" s="7" t="s">
        <v>319</v>
      </c>
      <c r="F92" s="7" t="s">
        <v>320</v>
      </c>
      <c r="H92" s="3">
        <v>194</v>
      </c>
      <c r="I92" s="7" t="s">
        <v>676</v>
      </c>
      <c r="J92" s="9" t="s">
        <v>91</v>
      </c>
      <c r="K92" s="7">
        <v>100208</v>
      </c>
      <c r="L92" s="7" t="s">
        <v>631</v>
      </c>
      <c r="M92" s="7" t="s">
        <v>678</v>
      </c>
    </row>
    <row r="93" spans="1:13">
      <c r="A93" s="3">
        <v>92</v>
      </c>
      <c r="B93" s="4" t="s">
        <v>321</v>
      </c>
      <c r="C93" s="6"/>
      <c r="D93" s="4" t="s">
        <v>318</v>
      </c>
      <c r="E93" s="7" t="s">
        <v>319</v>
      </c>
      <c r="F93" s="7" t="s">
        <v>323</v>
      </c>
      <c r="H93" s="3">
        <v>195</v>
      </c>
      <c r="I93" s="7" t="s">
        <v>679</v>
      </c>
      <c r="J93" s="9" t="s">
        <v>91</v>
      </c>
      <c r="K93" s="7">
        <v>100208</v>
      </c>
      <c r="L93" s="7" t="s">
        <v>631</v>
      </c>
      <c r="M93" s="7" t="s">
        <v>678</v>
      </c>
    </row>
    <row r="94" spans="1:13">
      <c r="A94" s="3">
        <v>93</v>
      </c>
      <c r="B94" s="5" t="s">
        <v>326</v>
      </c>
      <c r="C94" s="6" t="s">
        <v>91</v>
      </c>
      <c r="D94" s="5">
        <v>100202</v>
      </c>
      <c r="E94" s="7" t="s">
        <v>319</v>
      </c>
      <c r="F94" s="5" t="s">
        <v>328</v>
      </c>
      <c r="H94" s="3">
        <v>196</v>
      </c>
      <c r="I94" s="7" t="s">
        <v>682</v>
      </c>
      <c r="J94" s="9" t="s">
        <v>91</v>
      </c>
      <c r="K94" s="7">
        <v>100208</v>
      </c>
      <c r="L94" s="7" t="s">
        <v>631</v>
      </c>
      <c r="M94" s="7" t="s">
        <v>641</v>
      </c>
    </row>
    <row r="95" spans="1:13">
      <c r="A95" s="3">
        <v>94</v>
      </c>
      <c r="B95" s="5" t="s">
        <v>329</v>
      </c>
      <c r="C95" s="6" t="s">
        <v>91</v>
      </c>
      <c r="D95" s="5" t="s">
        <v>318</v>
      </c>
      <c r="E95" s="7" t="s">
        <v>319</v>
      </c>
      <c r="F95" s="5" t="s">
        <v>331</v>
      </c>
      <c r="H95" s="3">
        <v>197</v>
      </c>
      <c r="I95" s="7" t="s">
        <v>684</v>
      </c>
      <c r="J95" s="9" t="s">
        <v>91</v>
      </c>
      <c r="K95" s="7">
        <v>100208</v>
      </c>
      <c r="L95" s="7" t="s">
        <v>631</v>
      </c>
      <c r="M95" s="7" t="s">
        <v>632</v>
      </c>
    </row>
    <row r="96" spans="1:13">
      <c r="A96" s="3">
        <v>95</v>
      </c>
      <c r="B96" s="5" t="s">
        <v>332</v>
      </c>
      <c r="C96" s="6" t="s">
        <v>91</v>
      </c>
      <c r="D96" s="5" t="s">
        <v>318</v>
      </c>
      <c r="E96" s="7" t="s">
        <v>319</v>
      </c>
      <c r="F96" s="5" t="s">
        <v>334</v>
      </c>
      <c r="H96" s="3">
        <v>198</v>
      </c>
      <c r="I96" s="7" t="s">
        <v>686</v>
      </c>
      <c r="J96" s="9" t="s">
        <v>91</v>
      </c>
      <c r="K96" s="7">
        <v>100208</v>
      </c>
      <c r="L96" s="7" t="s">
        <v>631</v>
      </c>
      <c r="M96" s="7" t="s">
        <v>638</v>
      </c>
    </row>
    <row r="97" spans="1:13">
      <c r="A97" s="3">
        <v>96</v>
      </c>
      <c r="B97" s="6" t="s">
        <v>335</v>
      </c>
      <c r="C97" s="6"/>
      <c r="D97" s="6" t="s">
        <v>337</v>
      </c>
      <c r="E97" s="6" t="s">
        <v>338</v>
      </c>
      <c r="F97" s="6" t="s">
        <v>339</v>
      </c>
      <c r="H97" s="3">
        <v>199</v>
      </c>
      <c r="I97" s="7" t="s">
        <v>688</v>
      </c>
      <c r="J97" s="9" t="s">
        <v>91</v>
      </c>
      <c r="K97" s="7">
        <v>100208</v>
      </c>
      <c r="L97" s="7" t="s">
        <v>631</v>
      </c>
      <c r="M97" s="7" t="s">
        <v>635</v>
      </c>
    </row>
    <row r="98" spans="1:13">
      <c r="A98" s="3">
        <v>97</v>
      </c>
      <c r="B98" s="6" t="s">
        <v>342</v>
      </c>
      <c r="C98" s="6" t="s">
        <v>91</v>
      </c>
      <c r="D98" s="6" t="s">
        <v>337</v>
      </c>
      <c r="E98" s="6" t="s">
        <v>338</v>
      </c>
      <c r="F98" s="6" t="s">
        <v>344</v>
      </c>
      <c r="H98" s="3">
        <v>200</v>
      </c>
      <c r="I98" s="6" t="s">
        <v>690</v>
      </c>
      <c r="J98" s="6"/>
      <c r="K98" s="6" t="s">
        <v>675</v>
      </c>
      <c r="L98" s="6" t="s">
        <v>692</v>
      </c>
      <c r="M98" s="6" t="s">
        <v>693</v>
      </c>
    </row>
    <row r="99" spans="1:13">
      <c r="A99" s="3">
        <v>98</v>
      </c>
      <c r="B99" s="6" t="s">
        <v>345</v>
      </c>
      <c r="C99" s="6" t="s">
        <v>91</v>
      </c>
      <c r="D99" s="6" t="s">
        <v>337</v>
      </c>
      <c r="E99" s="6" t="s">
        <v>338</v>
      </c>
      <c r="F99" s="6" t="s">
        <v>347</v>
      </c>
      <c r="H99" s="3">
        <v>201</v>
      </c>
      <c r="I99" s="6" t="s">
        <v>694</v>
      </c>
      <c r="J99" s="6"/>
      <c r="K99" s="6" t="s">
        <v>675</v>
      </c>
      <c r="L99" s="6" t="s">
        <v>692</v>
      </c>
      <c r="M99" s="6" t="s">
        <v>696</v>
      </c>
    </row>
    <row r="100" spans="1:13">
      <c r="A100" s="3">
        <v>99</v>
      </c>
      <c r="B100" s="6" t="s">
        <v>348</v>
      </c>
      <c r="C100" s="6" t="s">
        <v>91</v>
      </c>
      <c r="D100" s="6" t="s">
        <v>337</v>
      </c>
      <c r="E100" s="6" t="s">
        <v>338</v>
      </c>
      <c r="F100" s="6" t="s">
        <v>347</v>
      </c>
      <c r="H100" s="3">
        <v>202</v>
      </c>
      <c r="I100" s="6" t="s">
        <v>697</v>
      </c>
      <c r="J100" s="6"/>
      <c r="K100" s="6" t="s">
        <v>675</v>
      </c>
      <c r="L100" s="6" t="s">
        <v>692</v>
      </c>
      <c r="M100" s="6" t="s">
        <v>699</v>
      </c>
    </row>
    <row r="101" spans="1:13">
      <c r="A101" s="3">
        <v>100</v>
      </c>
      <c r="B101" s="6" t="s">
        <v>350</v>
      </c>
      <c r="C101" s="6" t="s">
        <v>91</v>
      </c>
      <c r="D101" s="6" t="s">
        <v>337</v>
      </c>
      <c r="E101" s="6" t="s">
        <v>338</v>
      </c>
      <c r="F101" s="6" t="s">
        <v>352</v>
      </c>
      <c r="H101" s="3">
        <v>203</v>
      </c>
      <c r="I101" s="6" t="s">
        <v>704</v>
      </c>
      <c r="J101" s="6" t="s">
        <v>91</v>
      </c>
      <c r="K101" s="6" t="s">
        <v>675</v>
      </c>
      <c r="L101" s="6" t="s">
        <v>692</v>
      </c>
      <c r="M101" s="6" t="s">
        <v>696</v>
      </c>
    </row>
    <row r="102" spans="1:13">
      <c r="A102" s="3">
        <v>101</v>
      </c>
      <c r="B102" s="6" t="s">
        <v>353</v>
      </c>
      <c r="C102" s="6" t="s">
        <v>91</v>
      </c>
      <c r="D102" s="6" t="s">
        <v>337</v>
      </c>
      <c r="E102" s="6" t="s">
        <v>338</v>
      </c>
      <c r="F102" s="6" t="s">
        <v>730</v>
      </c>
      <c r="H102" s="3">
        <v>204</v>
      </c>
      <c r="I102" s="6" t="s">
        <v>706</v>
      </c>
      <c r="J102" s="6" t="s">
        <v>91</v>
      </c>
      <c r="K102" s="6" t="s">
        <v>675</v>
      </c>
      <c r="L102" s="6" t="s">
        <v>692</v>
      </c>
      <c r="M102" s="6" t="s">
        <v>708</v>
      </c>
    </row>
    <row r="103" spans="1:13">
      <c r="A103" s="3">
        <v>102</v>
      </c>
      <c r="B103" s="6" t="s">
        <v>356</v>
      </c>
      <c r="C103" s="6" t="s">
        <v>91</v>
      </c>
      <c r="D103" s="6" t="s">
        <v>337</v>
      </c>
      <c r="E103" s="6" t="s">
        <v>338</v>
      </c>
      <c r="F103" s="6" t="s">
        <v>347</v>
      </c>
      <c r="H103" s="3">
        <v>205</v>
      </c>
      <c r="I103" s="6" t="s">
        <v>709</v>
      </c>
      <c r="J103" s="6" t="s">
        <v>91</v>
      </c>
      <c r="K103" s="6" t="s">
        <v>675</v>
      </c>
      <c r="L103" s="6" t="s">
        <v>692</v>
      </c>
      <c r="M103" s="6" t="s">
        <v>699</v>
      </c>
    </row>
    <row r="104" spans="1:13">
      <c r="A104" s="3">
        <v>103</v>
      </c>
      <c r="B104" s="6" t="s">
        <v>358</v>
      </c>
      <c r="C104" s="6" t="s">
        <v>91</v>
      </c>
      <c r="D104" s="6" t="s">
        <v>337</v>
      </c>
      <c r="E104" s="6" t="s">
        <v>338</v>
      </c>
      <c r="F104" s="6" t="s">
        <v>339</v>
      </c>
      <c r="H104" s="3">
        <v>206</v>
      </c>
      <c r="I104" s="6" t="s">
        <v>711</v>
      </c>
      <c r="J104" s="6" t="s">
        <v>91</v>
      </c>
      <c r="K104" s="6">
        <v>100215</v>
      </c>
      <c r="L104" s="9" t="s">
        <v>713</v>
      </c>
      <c r="M104" s="9" t="s">
        <v>714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2"/>
  <sheetViews>
    <sheetView topLeftCell="A64" workbookViewId="0">
      <selection activeCell="M112" sqref="A89:M112"/>
    </sheetView>
  </sheetViews>
  <sheetFormatPr defaultColWidth="8.725" defaultRowHeight="13.5"/>
  <cols>
    <col min="1" max="1" width="4.54166666666667" customWidth="1"/>
    <col min="7" max="7" width="3.725" customWidth="1"/>
    <col min="8" max="8" width="4.54166666666667" customWidth="1"/>
  </cols>
  <sheetData>
    <row r="1" ht="27" spans="1:13">
      <c r="A1" s="1" t="s">
        <v>737</v>
      </c>
      <c r="B1" s="1" t="s">
        <v>0</v>
      </c>
      <c r="C1" s="2" t="s">
        <v>4</v>
      </c>
      <c r="D1" s="2" t="s">
        <v>13</v>
      </c>
      <c r="E1" s="2" t="s">
        <v>14</v>
      </c>
      <c r="F1" s="2" t="s">
        <v>16</v>
      </c>
      <c r="H1" s="1" t="s">
        <v>737</v>
      </c>
      <c r="I1" s="1" t="s">
        <v>0</v>
      </c>
      <c r="J1" s="2" t="s">
        <v>4</v>
      </c>
      <c r="K1" s="2" t="s">
        <v>13</v>
      </c>
      <c r="L1" s="2" t="s">
        <v>14</v>
      </c>
      <c r="M1" s="2" t="s">
        <v>16</v>
      </c>
    </row>
    <row r="2" spans="1:13">
      <c r="A2" s="3">
        <v>1</v>
      </c>
      <c r="B2" s="4" t="s">
        <v>19</v>
      </c>
      <c r="C2" s="4"/>
      <c r="D2" s="4" t="s">
        <v>20</v>
      </c>
      <c r="E2" s="4" t="s">
        <v>21</v>
      </c>
      <c r="F2" s="4" t="s">
        <v>24</v>
      </c>
      <c r="H2" s="3">
        <v>21</v>
      </c>
      <c r="I2" s="13" t="s">
        <v>97</v>
      </c>
      <c r="J2" s="8" t="s">
        <v>91</v>
      </c>
      <c r="K2" s="8">
        <v>100201</v>
      </c>
      <c r="L2" s="4" t="s">
        <v>21</v>
      </c>
      <c r="M2" s="4" t="s">
        <v>24</v>
      </c>
    </row>
    <row r="3" spans="1:13">
      <c r="A3" s="3">
        <v>2</v>
      </c>
      <c r="B3" s="4" t="s">
        <v>27</v>
      </c>
      <c r="C3" s="4"/>
      <c r="D3" s="4" t="s">
        <v>20</v>
      </c>
      <c r="E3" s="4" t="s">
        <v>21</v>
      </c>
      <c r="F3" s="4" t="s">
        <v>29</v>
      </c>
      <c r="H3" s="3">
        <v>22</v>
      </c>
      <c r="I3" s="13" t="s">
        <v>99</v>
      </c>
      <c r="J3" s="8" t="s">
        <v>91</v>
      </c>
      <c r="K3" s="8">
        <v>100201</v>
      </c>
      <c r="L3" s="4" t="s">
        <v>21</v>
      </c>
      <c r="M3" s="4" t="s">
        <v>101</v>
      </c>
    </row>
    <row r="4" spans="1:13">
      <c r="A4" s="3">
        <v>3</v>
      </c>
      <c r="B4" s="4" t="s">
        <v>30</v>
      </c>
      <c r="C4" s="4"/>
      <c r="D4" s="4" t="s">
        <v>20</v>
      </c>
      <c r="E4" s="4" t="s">
        <v>21</v>
      </c>
      <c r="F4" s="4" t="s">
        <v>32</v>
      </c>
      <c r="H4" s="3">
        <v>23</v>
      </c>
      <c r="I4" s="13" t="s">
        <v>102</v>
      </c>
      <c r="J4" s="8" t="s">
        <v>91</v>
      </c>
      <c r="K4" s="8">
        <v>100201</v>
      </c>
      <c r="L4" s="4" t="s">
        <v>21</v>
      </c>
      <c r="M4" s="4" t="s">
        <v>104</v>
      </c>
    </row>
    <row r="5" spans="1:13">
      <c r="A5" s="3">
        <v>4</v>
      </c>
      <c r="B5" s="4" t="s">
        <v>33</v>
      </c>
      <c r="C5" s="4"/>
      <c r="D5" s="4" t="s">
        <v>20</v>
      </c>
      <c r="E5" s="4" t="s">
        <v>21</v>
      </c>
      <c r="F5" s="4" t="s">
        <v>35</v>
      </c>
      <c r="H5" s="3">
        <v>24</v>
      </c>
      <c r="I5" s="13" t="s">
        <v>105</v>
      </c>
      <c r="J5" s="8" t="s">
        <v>91</v>
      </c>
      <c r="K5" s="8">
        <v>100201</v>
      </c>
      <c r="L5" s="4" t="s">
        <v>21</v>
      </c>
      <c r="M5" s="4" t="s">
        <v>104</v>
      </c>
    </row>
    <row r="6" spans="1:13">
      <c r="A6" s="3">
        <v>5</v>
      </c>
      <c r="B6" s="4" t="s">
        <v>40</v>
      </c>
      <c r="C6" s="4"/>
      <c r="D6" s="4" t="s">
        <v>20</v>
      </c>
      <c r="E6" s="4" t="s">
        <v>21</v>
      </c>
      <c r="F6" s="4" t="s">
        <v>42</v>
      </c>
      <c r="H6" s="3">
        <v>25</v>
      </c>
      <c r="I6" s="4" t="s">
        <v>107</v>
      </c>
      <c r="J6" s="4" t="s">
        <v>91</v>
      </c>
      <c r="K6" s="4">
        <v>100201</v>
      </c>
      <c r="L6" s="4" t="s">
        <v>21</v>
      </c>
      <c r="M6" s="4" t="s">
        <v>109</v>
      </c>
    </row>
    <row r="7" spans="1:13">
      <c r="A7" s="3">
        <v>6</v>
      </c>
      <c r="B7" s="4" t="s">
        <v>43</v>
      </c>
      <c r="C7" s="4"/>
      <c r="D7" s="4" t="s">
        <v>20</v>
      </c>
      <c r="E7" s="4" t="s">
        <v>21</v>
      </c>
      <c r="F7" s="4" t="s">
        <v>45</v>
      </c>
      <c r="H7" s="3">
        <v>26</v>
      </c>
      <c r="I7" s="4" t="s">
        <v>110</v>
      </c>
      <c r="J7" s="4" t="s">
        <v>91</v>
      </c>
      <c r="K7" s="4">
        <v>100201</v>
      </c>
      <c r="L7" s="4" t="s">
        <v>21</v>
      </c>
      <c r="M7" s="15" t="s">
        <v>112</v>
      </c>
    </row>
    <row r="8" spans="1:13">
      <c r="A8" s="3">
        <v>7</v>
      </c>
      <c r="B8" s="4" t="s">
        <v>46</v>
      </c>
      <c r="C8" s="4"/>
      <c r="D8" s="4" t="s">
        <v>20</v>
      </c>
      <c r="E8" s="4" t="s">
        <v>21</v>
      </c>
      <c r="F8" s="4" t="s">
        <v>48</v>
      </c>
      <c r="H8" s="3">
        <v>27</v>
      </c>
      <c r="I8" s="4" t="s">
        <v>113</v>
      </c>
      <c r="J8" s="4" t="s">
        <v>91</v>
      </c>
      <c r="K8" s="4">
        <v>105101</v>
      </c>
      <c r="L8" s="4" t="s">
        <v>21</v>
      </c>
      <c r="M8" s="15" t="s">
        <v>115</v>
      </c>
    </row>
    <row r="9" spans="1:13">
      <c r="A9" s="3">
        <v>8</v>
      </c>
      <c r="B9" s="4" t="s">
        <v>49</v>
      </c>
      <c r="C9" s="4"/>
      <c r="D9" s="4" t="s">
        <v>20</v>
      </c>
      <c r="E9" s="4" t="s">
        <v>21</v>
      </c>
      <c r="F9" s="4" t="s">
        <v>51</v>
      </c>
      <c r="H9" s="3">
        <v>28</v>
      </c>
      <c r="I9" s="4" t="s">
        <v>116</v>
      </c>
      <c r="J9" s="4" t="s">
        <v>91</v>
      </c>
      <c r="K9" s="4">
        <v>105101</v>
      </c>
      <c r="L9" s="4" t="s">
        <v>21</v>
      </c>
      <c r="M9" s="15" t="s">
        <v>32</v>
      </c>
    </row>
    <row r="10" spans="1:13">
      <c r="A10" s="3">
        <v>9</v>
      </c>
      <c r="B10" s="4" t="s">
        <v>52</v>
      </c>
      <c r="C10" s="4"/>
      <c r="D10" s="4" t="s">
        <v>20</v>
      </c>
      <c r="E10" s="4" t="s">
        <v>21</v>
      </c>
      <c r="F10" s="4" t="s">
        <v>53</v>
      </c>
      <c r="H10" s="3">
        <v>29</v>
      </c>
      <c r="I10" s="4" t="s">
        <v>118</v>
      </c>
      <c r="J10" s="4" t="s">
        <v>91</v>
      </c>
      <c r="K10" s="4">
        <v>105101</v>
      </c>
      <c r="L10" s="4" t="s">
        <v>21</v>
      </c>
      <c r="M10" s="15" t="s">
        <v>101</v>
      </c>
    </row>
    <row r="11" spans="1:13">
      <c r="A11" s="3">
        <v>10</v>
      </c>
      <c r="B11" s="4" t="s">
        <v>54</v>
      </c>
      <c r="C11" s="4"/>
      <c r="D11" s="4" t="s">
        <v>20</v>
      </c>
      <c r="E11" s="4" t="s">
        <v>21</v>
      </c>
      <c r="F11" s="4" t="s">
        <v>56</v>
      </c>
      <c r="H11" s="3">
        <v>30</v>
      </c>
      <c r="I11" s="4" t="s">
        <v>120</v>
      </c>
      <c r="J11" s="4" t="s">
        <v>91</v>
      </c>
      <c r="K11" s="4">
        <v>105101</v>
      </c>
      <c r="L11" s="4" t="s">
        <v>21</v>
      </c>
      <c r="M11" s="15" t="s">
        <v>122</v>
      </c>
    </row>
    <row r="12" spans="1:13">
      <c r="A12" s="3">
        <v>11</v>
      </c>
      <c r="B12" s="4" t="s">
        <v>57</v>
      </c>
      <c r="C12" s="4"/>
      <c r="D12" s="4" t="s">
        <v>20</v>
      </c>
      <c r="E12" s="4" t="s">
        <v>21</v>
      </c>
      <c r="F12" s="4" t="s">
        <v>59</v>
      </c>
      <c r="H12" s="3">
        <v>31</v>
      </c>
      <c r="I12" s="4" t="s">
        <v>123</v>
      </c>
      <c r="J12" s="4" t="s">
        <v>91</v>
      </c>
      <c r="K12" s="4">
        <v>105101</v>
      </c>
      <c r="L12" s="4" t="s">
        <v>21</v>
      </c>
      <c r="M12" s="15" t="s">
        <v>104</v>
      </c>
    </row>
    <row r="13" spans="1:13">
      <c r="A13" s="3">
        <v>12</v>
      </c>
      <c r="B13" s="4" t="s">
        <v>60</v>
      </c>
      <c r="C13" s="4"/>
      <c r="D13" s="4" t="s">
        <v>20</v>
      </c>
      <c r="E13" s="4" t="s">
        <v>21</v>
      </c>
      <c r="F13" s="4" t="s">
        <v>62</v>
      </c>
      <c r="H13" s="3">
        <v>32</v>
      </c>
      <c r="I13" s="4" t="s">
        <v>125</v>
      </c>
      <c r="J13" s="4" t="s">
        <v>91</v>
      </c>
      <c r="K13" s="4">
        <v>105101</v>
      </c>
      <c r="L13" s="4" t="s">
        <v>21</v>
      </c>
      <c r="M13" s="4" t="s">
        <v>71</v>
      </c>
    </row>
    <row r="14" spans="1:13">
      <c r="A14" s="3">
        <v>13</v>
      </c>
      <c r="B14" s="4" t="s">
        <v>63</v>
      </c>
      <c r="C14" s="4"/>
      <c r="D14" s="4" t="s">
        <v>20</v>
      </c>
      <c r="E14" s="4" t="s">
        <v>21</v>
      </c>
      <c r="F14" s="4" t="s">
        <v>65</v>
      </c>
      <c r="H14" s="3">
        <v>33</v>
      </c>
      <c r="I14" s="4" t="s">
        <v>127</v>
      </c>
      <c r="J14" s="4" t="s">
        <v>91</v>
      </c>
      <c r="K14" s="4">
        <v>105101</v>
      </c>
      <c r="L14" s="4" t="s">
        <v>21</v>
      </c>
      <c r="M14" s="4" t="s">
        <v>109</v>
      </c>
    </row>
    <row r="15" spans="1:13">
      <c r="A15" s="3">
        <v>14</v>
      </c>
      <c r="B15" s="4" t="s">
        <v>66</v>
      </c>
      <c r="C15" s="4"/>
      <c r="D15" s="4" t="s">
        <v>20</v>
      </c>
      <c r="E15" s="4" t="s">
        <v>21</v>
      </c>
      <c r="F15" s="4" t="s">
        <v>68</v>
      </c>
      <c r="H15" s="3">
        <v>34</v>
      </c>
      <c r="I15" s="5" t="s">
        <v>129</v>
      </c>
      <c r="J15" s="6" t="s">
        <v>133</v>
      </c>
      <c r="K15" s="5" t="s">
        <v>131</v>
      </c>
      <c r="L15" s="7" t="s">
        <v>132</v>
      </c>
      <c r="M15" s="5" t="s">
        <v>135</v>
      </c>
    </row>
    <row r="16" spans="1:13">
      <c r="A16" s="3">
        <v>15</v>
      </c>
      <c r="B16" s="4" t="s">
        <v>69</v>
      </c>
      <c r="C16" s="4"/>
      <c r="D16" s="4" t="s">
        <v>20</v>
      </c>
      <c r="E16" s="4" t="s">
        <v>21</v>
      </c>
      <c r="F16" s="4" t="s">
        <v>71</v>
      </c>
      <c r="H16" s="3">
        <v>35</v>
      </c>
      <c r="I16" s="5" t="s">
        <v>137</v>
      </c>
      <c r="J16" s="6" t="s">
        <v>133</v>
      </c>
      <c r="K16" s="5" t="s">
        <v>131</v>
      </c>
      <c r="L16" s="7" t="s">
        <v>132</v>
      </c>
      <c r="M16" s="5" t="s">
        <v>135</v>
      </c>
    </row>
    <row r="17" spans="1:13">
      <c r="A17" s="3">
        <v>16</v>
      </c>
      <c r="B17" s="4" t="s">
        <v>72</v>
      </c>
      <c r="C17" s="4"/>
      <c r="D17" s="4" t="s">
        <v>20</v>
      </c>
      <c r="E17" s="4" t="s">
        <v>21</v>
      </c>
      <c r="F17" s="4" t="s">
        <v>62</v>
      </c>
      <c r="H17" s="3">
        <v>36</v>
      </c>
      <c r="I17" s="5" t="s">
        <v>139</v>
      </c>
      <c r="J17" s="6" t="s">
        <v>133</v>
      </c>
      <c r="K17" s="5" t="s">
        <v>131</v>
      </c>
      <c r="L17" s="7" t="s">
        <v>132</v>
      </c>
      <c r="M17" s="5" t="s">
        <v>141</v>
      </c>
    </row>
    <row r="18" spans="1:13">
      <c r="A18" s="3">
        <v>17</v>
      </c>
      <c r="B18" s="4" t="s">
        <v>74</v>
      </c>
      <c r="C18" s="4"/>
      <c r="D18" s="4" t="s">
        <v>20</v>
      </c>
      <c r="E18" s="4" t="s">
        <v>21</v>
      </c>
      <c r="F18" s="4" t="s">
        <v>42</v>
      </c>
      <c r="H18" s="3">
        <v>37</v>
      </c>
      <c r="I18" s="5" t="s">
        <v>142</v>
      </c>
      <c r="J18" s="6" t="s">
        <v>133</v>
      </c>
      <c r="K18" s="5" t="s">
        <v>131</v>
      </c>
      <c r="L18" s="7" t="s">
        <v>132</v>
      </c>
      <c r="M18" s="5" t="s">
        <v>144</v>
      </c>
    </row>
    <row r="19" spans="1:13">
      <c r="A19" s="3">
        <v>18</v>
      </c>
      <c r="B19" s="4" t="s">
        <v>76</v>
      </c>
      <c r="C19" s="4"/>
      <c r="D19" s="4" t="s">
        <v>20</v>
      </c>
      <c r="E19" s="4" t="s">
        <v>21</v>
      </c>
      <c r="F19" s="4" t="s">
        <v>78</v>
      </c>
      <c r="H19" s="3">
        <v>38</v>
      </c>
      <c r="I19" s="5" t="s">
        <v>145</v>
      </c>
      <c r="J19" s="6" t="s">
        <v>133</v>
      </c>
      <c r="K19" s="5" t="s">
        <v>131</v>
      </c>
      <c r="L19" s="7" t="s">
        <v>132</v>
      </c>
      <c r="M19" s="5" t="s">
        <v>147</v>
      </c>
    </row>
    <row r="20" spans="1:13">
      <c r="A20" s="3">
        <v>19</v>
      </c>
      <c r="B20" s="13" t="s">
        <v>89</v>
      </c>
      <c r="C20" s="8" t="s">
        <v>91</v>
      </c>
      <c r="D20" s="8">
        <v>100201</v>
      </c>
      <c r="E20" s="4" t="s">
        <v>21</v>
      </c>
      <c r="F20" s="4" t="s">
        <v>92</v>
      </c>
      <c r="H20" s="3">
        <v>39</v>
      </c>
      <c r="I20" s="5" t="s">
        <v>148</v>
      </c>
      <c r="J20" s="6" t="s">
        <v>133</v>
      </c>
      <c r="K20" s="5" t="s">
        <v>131</v>
      </c>
      <c r="L20" s="7" t="s">
        <v>132</v>
      </c>
      <c r="M20" s="5" t="s">
        <v>150</v>
      </c>
    </row>
    <row r="21" spans="1:13">
      <c r="A21" s="3">
        <v>20</v>
      </c>
      <c r="B21" s="13" t="s">
        <v>94</v>
      </c>
      <c r="C21" s="8" t="s">
        <v>91</v>
      </c>
      <c r="D21" s="8">
        <v>100201</v>
      </c>
      <c r="E21" s="4" t="s">
        <v>21</v>
      </c>
      <c r="F21" s="4" t="s">
        <v>96</v>
      </c>
      <c r="H21" s="3">
        <v>40</v>
      </c>
      <c r="I21" s="5" t="s">
        <v>151</v>
      </c>
      <c r="J21" s="6" t="s">
        <v>133</v>
      </c>
      <c r="K21" s="5" t="s">
        <v>131</v>
      </c>
      <c r="L21" s="7" t="s">
        <v>132</v>
      </c>
      <c r="M21" s="5" t="s">
        <v>153</v>
      </c>
    </row>
    <row r="23" ht="27" spans="1:13">
      <c r="A23" s="1" t="s">
        <v>737</v>
      </c>
      <c r="B23" s="1" t="s">
        <v>0</v>
      </c>
      <c r="C23" s="2" t="s">
        <v>4</v>
      </c>
      <c r="D23" s="2" t="s">
        <v>13</v>
      </c>
      <c r="E23" s="2" t="s">
        <v>14</v>
      </c>
      <c r="F23" s="2" t="s">
        <v>16</v>
      </c>
      <c r="H23" s="1" t="s">
        <v>737</v>
      </c>
      <c r="I23" s="1" t="s">
        <v>0</v>
      </c>
      <c r="J23" s="2" t="s">
        <v>4</v>
      </c>
      <c r="K23" s="2" t="s">
        <v>13</v>
      </c>
      <c r="L23" s="2" t="s">
        <v>14</v>
      </c>
      <c r="M23" s="2" t="s">
        <v>16</v>
      </c>
    </row>
    <row r="24" spans="1:13">
      <c r="A24" s="3">
        <v>41</v>
      </c>
      <c r="B24" s="5" t="s">
        <v>154</v>
      </c>
      <c r="C24" s="6" t="s">
        <v>157</v>
      </c>
      <c r="D24" s="5" t="s">
        <v>156</v>
      </c>
      <c r="E24" s="7" t="s">
        <v>132</v>
      </c>
      <c r="F24" s="5" t="s">
        <v>158</v>
      </c>
      <c r="H24" s="3">
        <v>61</v>
      </c>
      <c r="I24" s="5" t="s">
        <v>221</v>
      </c>
      <c r="J24" s="6" t="s">
        <v>91</v>
      </c>
      <c r="K24" s="5" t="s">
        <v>156</v>
      </c>
      <c r="L24" s="7" t="s">
        <v>132</v>
      </c>
      <c r="M24" s="5" t="s">
        <v>223</v>
      </c>
    </row>
    <row r="25" spans="1:13">
      <c r="A25" s="3">
        <v>42</v>
      </c>
      <c r="B25" s="5" t="s">
        <v>159</v>
      </c>
      <c r="C25" s="6"/>
      <c r="D25" s="5" t="s">
        <v>156</v>
      </c>
      <c r="E25" s="7" t="s">
        <v>132</v>
      </c>
      <c r="F25" s="5" t="s">
        <v>161</v>
      </c>
      <c r="H25" s="3">
        <v>62</v>
      </c>
      <c r="I25" s="5" t="s">
        <v>224</v>
      </c>
      <c r="J25" s="6" t="s">
        <v>91</v>
      </c>
      <c r="K25" s="5" t="s">
        <v>156</v>
      </c>
      <c r="L25" s="7" t="s">
        <v>132</v>
      </c>
      <c r="M25" s="5" t="s">
        <v>226</v>
      </c>
    </row>
    <row r="26" spans="1:13">
      <c r="A26" s="3">
        <v>43</v>
      </c>
      <c r="B26" s="5" t="s">
        <v>162</v>
      </c>
      <c r="C26" s="6"/>
      <c r="D26" s="5" t="s">
        <v>156</v>
      </c>
      <c r="E26" s="7" t="s">
        <v>132</v>
      </c>
      <c r="F26" s="5" t="s">
        <v>164</v>
      </c>
      <c r="H26" s="3">
        <v>63</v>
      </c>
      <c r="I26" s="5" t="s">
        <v>227</v>
      </c>
      <c r="J26" s="6" t="s">
        <v>91</v>
      </c>
      <c r="K26" s="5" t="s">
        <v>156</v>
      </c>
      <c r="L26" s="7" t="s">
        <v>132</v>
      </c>
      <c r="M26" s="5" t="s">
        <v>229</v>
      </c>
    </row>
    <row r="27" spans="1:13">
      <c r="A27" s="3">
        <v>44</v>
      </c>
      <c r="B27" s="5" t="s">
        <v>165</v>
      </c>
      <c r="C27" s="6"/>
      <c r="D27" s="5" t="s">
        <v>156</v>
      </c>
      <c r="E27" s="7" t="s">
        <v>132</v>
      </c>
      <c r="F27" s="5" t="s">
        <v>167</v>
      </c>
      <c r="H27" s="3">
        <v>64</v>
      </c>
      <c r="I27" s="5" t="s">
        <v>230</v>
      </c>
      <c r="J27" s="6" t="s">
        <v>91</v>
      </c>
      <c r="K27" s="5" t="s">
        <v>156</v>
      </c>
      <c r="L27" s="7" t="s">
        <v>132</v>
      </c>
      <c r="M27" s="5" t="s">
        <v>161</v>
      </c>
    </row>
    <row r="28" spans="1:13">
      <c r="A28" s="3">
        <v>45</v>
      </c>
      <c r="B28" s="5" t="s">
        <v>168</v>
      </c>
      <c r="C28" s="6"/>
      <c r="D28" s="5" t="s">
        <v>156</v>
      </c>
      <c r="E28" s="7" t="s">
        <v>132</v>
      </c>
      <c r="F28" s="5" t="s">
        <v>170</v>
      </c>
      <c r="H28" s="3">
        <v>65</v>
      </c>
      <c r="I28" s="5" t="s">
        <v>232</v>
      </c>
      <c r="J28" s="6" t="s">
        <v>91</v>
      </c>
      <c r="K28" s="5" t="s">
        <v>156</v>
      </c>
      <c r="L28" s="7" t="s">
        <v>132</v>
      </c>
      <c r="M28" s="5" t="s">
        <v>234</v>
      </c>
    </row>
    <row r="29" spans="1:13">
      <c r="A29" s="3">
        <v>46</v>
      </c>
      <c r="B29" s="5" t="s">
        <v>171</v>
      </c>
      <c r="C29" s="6"/>
      <c r="D29" s="5" t="s">
        <v>156</v>
      </c>
      <c r="E29" s="7" t="s">
        <v>132</v>
      </c>
      <c r="F29" s="5" t="s">
        <v>173</v>
      </c>
      <c r="H29" s="3">
        <v>66</v>
      </c>
      <c r="I29" s="5" t="s">
        <v>235</v>
      </c>
      <c r="J29" s="6" t="s">
        <v>91</v>
      </c>
      <c r="K29" s="5" t="s">
        <v>156</v>
      </c>
      <c r="L29" s="7" t="s">
        <v>132</v>
      </c>
      <c r="M29" s="5" t="s">
        <v>237</v>
      </c>
    </row>
    <row r="30" spans="1:13">
      <c r="A30" s="3">
        <v>47</v>
      </c>
      <c r="B30" s="5" t="s">
        <v>174</v>
      </c>
      <c r="C30" s="6"/>
      <c r="D30" s="5" t="s">
        <v>156</v>
      </c>
      <c r="E30" s="7" t="s">
        <v>132</v>
      </c>
      <c r="F30" s="5" t="s">
        <v>176</v>
      </c>
      <c r="H30" s="3">
        <v>67</v>
      </c>
      <c r="I30" s="5" t="s">
        <v>238</v>
      </c>
      <c r="J30" s="6" t="s">
        <v>91</v>
      </c>
      <c r="K30" s="5" t="s">
        <v>131</v>
      </c>
      <c r="L30" s="7" t="s">
        <v>132</v>
      </c>
      <c r="M30" s="5" t="s">
        <v>240</v>
      </c>
    </row>
    <row r="31" spans="1:13">
      <c r="A31" s="3">
        <v>48</v>
      </c>
      <c r="B31" s="5" t="s">
        <v>177</v>
      </c>
      <c r="C31" s="6"/>
      <c r="D31" s="5" t="s">
        <v>156</v>
      </c>
      <c r="E31" s="7" t="s">
        <v>132</v>
      </c>
      <c r="F31" s="5" t="s">
        <v>179</v>
      </c>
      <c r="H31" s="3">
        <v>68</v>
      </c>
      <c r="I31" s="5" t="s">
        <v>241</v>
      </c>
      <c r="J31" s="6"/>
      <c r="K31" s="5" t="s">
        <v>243</v>
      </c>
      <c r="L31" s="7" t="s">
        <v>244</v>
      </c>
      <c r="M31" s="5" t="s">
        <v>245</v>
      </c>
    </row>
    <row r="32" spans="1:13">
      <c r="A32" s="3">
        <v>49</v>
      </c>
      <c r="B32" s="5" t="s">
        <v>180</v>
      </c>
      <c r="C32" s="6"/>
      <c r="D32" s="5" t="s">
        <v>156</v>
      </c>
      <c r="E32" s="7" t="s">
        <v>132</v>
      </c>
      <c r="F32" s="5" t="s">
        <v>182</v>
      </c>
      <c r="H32" s="3">
        <v>69</v>
      </c>
      <c r="I32" s="5" t="s">
        <v>246</v>
      </c>
      <c r="J32" s="6"/>
      <c r="K32" s="5" t="s">
        <v>243</v>
      </c>
      <c r="L32" s="7" t="s">
        <v>244</v>
      </c>
      <c r="M32" s="5" t="s">
        <v>248</v>
      </c>
    </row>
    <row r="33" spans="1:13">
      <c r="A33" s="3">
        <v>50</v>
      </c>
      <c r="B33" s="5" t="s">
        <v>183</v>
      </c>
      <c r="C33" s="6"/>
      <c r="D33" s="5" t="s">
        <v>156</v>
      </c>
      <c r="E33" s="7" t="s">
        <v>132</v>
      </c>
      <c r="F33" s="5" t="s">
        <v>135</v>
      </c>
      <c r="H33" s="3">
        <v>70</v>
      </c>
      <c r="I33" s="5" t="s">
        <v>251</v>
      </c>
      <c r="J33" s="6" t="s">
        <v>91</v>
      </c>
      <c r="K33" s="5">
        <v>105113</v>
      </c>
      <c r="L33" s="7" t="s">
        <v>244</v>
      </c>
      <c r="M33" s="5" t="s">
        <v>153</v>
      </c>
    </row>
    <row r="34" spans="1:13">
      <c r="A34" s="3">
        <v>51</v>
      </c>
      <c r="B34" s="5" t="s">
        <v>185</v>
      </c>
      <c r="C34" s="6"/>
      <c r="D34" s="5" t="s">
        <v>156</v>
      </c>
      <c r="E34" s="7" t="s">
        <v>132</v>
      </c>
      <c r="F34" s="5" t="s">
        <v>182</v>
      </c>
      <c r="H34" s="3">
        <v>71</v>
      </c>
      <c r="I34" s="5" t="s">
        <v>253</v>
      </c>
      <c r="J34" s="6" t="s">
        <v>91</v>
      </c>
      <c r="K34" s="5">
        <v>105113</v>
      </c>
      <c r="L34" s="7" t="s">
        <v>244</v>
      </c>
      <c r="M34" s="5" t="s">
        <v>255</v>
      </c>
    </row>
    <row r="35" spans="1:13">
      <c r="A35" s="3">
        <v>52</v>
      </c>
      <c r="B35" s="5" t="s">
        <v>187</v>
      </c>
      <c r="C35" s="6"/>
      <c r="D35" s="5" t="s">
        <v>156</v>
      </c>
      <c r="E35" s="7" t="s">
        <v>132</v>
      </c>
      <c r="F35" s="5" t="s">
        <v>189</v>
      </c>
      <c r="H35" s="3">
        <v>72</v>
      </c>
      <c r="I35" s="5" t="s">
        <v>256</v>
      </c>
      <c r="J35" s="6" t="s">
        <v>91</v>
      </c>
      <c r="K35" s="5">
        <v>105117</v>
      </c>
      <c r="L35" s="7" t="s">
        <v>258</v>
      </c>
      <c r="M35" s="5" t="s">
        <v>259</v>
      </c>
    </row>
    <row r="36" spans="1:13">
      <c r="A36" s="3">
        <v>53</v>
      </c>
      <c r="B36" s="5" t="s">
        <v>190</v>
      </c>
      <c r="C36" s="6"/>
      <c r="D36" s="5" t="s">
        <v>156</v>
      </c>
      <c r="E36" s="7" t="s">
        <v>132</v>
      </c>
      <c r="F36" s="5" t="s">
        <v>192</v>
      </c>
      <c r="H36" s="3">
        <v>73</v>
      </c>
      <c r="I36" s="5" t="s">
        <v>260</v>
      </c>
      <c r="J36" s="6"/>
      <c r="K36" s="5">
        <v>105117</v>
      </c>
      <c r="L36" s="7" t="s">
        <v>258</v>
      </c>
      <c r="M36" s="5" t="s">
        <v>262</v>
      </c>
    </row>
    <row r="37" spans="1:13">
      <c r="A37" s="3">
        <v>54</v>
      </c>
      <c r="B37" s="5" t="s">
        <v>193</v>
      </c>
      <c r="C37" s="6"/>
      <c r="D37" s="5" t="s">
        <v>156</v>
      </c>
      <c r="E37" s="7" t="s">
        <v>132</v>
      </c>
      <c r="F37" s="5" t="s">
        <v>195</v>
      </c>
      <c r="H37" s="3">
        <v>74</v>
      </c>
      <c r="I37" s="5" t="s">
        <v>263</v>
      </c>
      <c r="J37" s="6"/>
      <c r="K37" s="5">
        <v>105117</v>
      </c>
      <c r="L37" s="7" t="s">
        <v>258</v>
      </c>
      <c r="M37" s="5" t="s">
        <v>259</v>
      </c>
    </row>
    <row r="38" spans="1:13">
      <c r="A38" s="3">
        <v>55</v>
      </c>
      <c r="B38" s="5" t="s">
        <v>196</v>
      </c>
      <c r="C38" s="6"/>
      <c r="D38" s="5" t="s">
        <v>156</v>
      </c>
      <c r="E38" s="7" t="s">
        <v>132</v>
      </c>
      <c r="F38" s="5" t="s">
        <v>198</v>
      </c>
      <c r="H38" s="3">
        <v>75</v>
      </c>
      <c r="I38" s="6" t="s">
        <v>267</v>
      </c>
      <c r="J38" s="6"/>
      <c r="K38" s="6" t="s">
        <v>269</v>
      </c>
      <c r="L38" s="6" t="s">
        <v>270</v>
      </c>
      <c r="M38" s="6" t="s">
        <v>271</v>
      </c>
    </row>
    <row r="39" spans="1:13">
      <c r="A39" s="3">
        <v>56</v>
      </c>
      <c r="B39" s="5" t="s">
        <v>199</v>
      </c>
      <c r="C39" s="6"/>
      <c r="D39" s="5" t="s">
        <v>156</v>
      </c>
      <c r="E39" s="7" t="s">
        <v>132</v>
      </c>
      <c r="F39" s="5" t="s">
        <v>198</v>
      </c>
      <c r="H39" s="3">
        <v>76</v>
      </c>
      <c r="I39" s="6" t="s">
        <v>272</v>
      </c>
      <c r="J39" s="6"/>
      <c r="K39" s="6" t="s">
        <v>269</v>
      </c>
      <c r="L39" s="6" t="s">
        <v>270</v>
      </c>
      <c r="M39" s="6" t="s">
        <v>274</v>
      </c>
    </row>
    <row r="40" spans="1:13">
      <c r="A40" s="3">
        <v>57</v>
      </c>
      <c r="B40" s="5" t="s">
        <v>201</v>
      </c>
      <c r="C40" s="6"/>
      <c r="D40" s="5" t="s">
        <v>156</v>
      </c>
      <c r="E40" s="7" t="s">
        <v>132</v>
      </c>
      <c r="F40" s="5" t="s">
        <v>203</v>
      </c>
      <c r="H40" s="3">
        <v>77</v>
      </c>
      <c r="I40" s="6" t="s">
        <v>275</v>
      </c>
      <c r="J40" s="6"/>
      <c r="K40" s="6" t="s">
        <v>269</v>
      </c>
      <c r="L40" s="6" t="s">
        <v>270</v>
      </c>
      <c r="M40" s="6" t="s">
        <v>277</v>
      </c>
    </row>
    <row r="41" spans="1:13">
      <c r="A41" s="3">
        <v>58</v>
      </c>
      <c r="B41" s="5" t="s">
        <v>204</v>
      </c>
      <c r="C41" s="6"/>
      <c r="D41" s="5" t="s">
        <v>156</v>
      </c>
      <c r="E41" s="7" t="s">
        <v>132</v>
      </c>
      <c r="F41" s="5" t="s">
        <v>192</v>
      </c>
      <c r="H41" s="3">
        <v>78</v>
      </c>
      <c r="I41" s="6" t="s">
        <v>278</v>
      </c>
      <c r="J41" s="6"/>
      <c r="K41" s="6" t="s">
        <v>269</v>
      </c>
      <c r="L41" s="6" t="s">
        <v>270</v>
      </c>
      <c r="M41" s="6" t="s">
        <v>280</v>
      </c>
    </row>
    <row r="42" spans="1:13">
      <c r="A42" s="3">
        <v>59</v>
      </c>
      <c r="B42" s="5" t="s">
        <v>206</v>
      </c>
      <c r="C42" s="6"/>
      <c r="D42" s="5" t="s">
        <v>156</v>
      </c>
      <c r="E42" s="7" t="s">
        <v>132</v>
      </c>
      <c r="F42" s="5" t="s">
        <v>208</v>
      </c>
      <c r="H42" s="3">
        <v>79</v>
      </c>
      <c r="I42" s="6" t="s">
        <v>283</v>
      </c>
      <c r="J42" s="6" t="s">
        <v>91</v>
      </c>
      <c r="K42" s="6" t="s">
        <v>285</v>
      </c>
      <c r="L42" s="6" t="s">
        <v>270</v>
      </c>
      <c r="M42" s="7" t="s">
        <v>286</v>
      </c>
    </row>
    <row r="43" spans="1:13">
      <c r="A43" s="3">
        <v>60</v>
      </c>
      <c r="B43" s="5" t="s">
        <v>209</v>
      </c>
      <c r="C43" s="6"/>
      <c r="D43" s="5" t="s">
        <v>156</v>
      </c>
      <c r="E43" s="7" t="s">
        <v>132</v>
      </c>
      <c r="F43" s="5" t="s">
        <v>208</v>
      </c>
      <c r="H43" s="3">
        <v>80</v>
      </c>
      <c r="I43" s="6" t="s">
        <v>287</v>
      </c>
      <c r="J43" s="6" t="s">
        <v>91</v>
      </c>
      <c r="K43" s="6" t="s">
        <v>285</v>
      </c>
      <c r="L43" s="6" t="s">
        <v>270</v>
      </c>
      <c r="M43" s="6" t="s">
        <v>289</v>
      </c>
    </row>
    <row r="45" ht="27" spans="1:13">
      <c r="A45" s="1" t="s">
        <v>737</v>
      </c>
      <c r="B45" s="1" t="s">
        <v>0</v>
      </c>
      <c r="C45" s="2" t="s">
        <v>4</v>
      </c>
      <c r="D45" s="2" t="s">
        <v>13</v>
      </c>
      <c r="E45" s="2" t="s">
        <v>14</v>
      </c>
      <c r="F45" s="2" t="s">
        <v>16</v>
      </c>
      <c r="H45" s="1" t="s">
        <v>737</v>
      </c>
      <c r="I45" s="1" t="s">
        <v>0</v>
      </c>
      <c r="J45" s="2" t="s">
        <v>4</v>
      </c>
      <c r="K45" s="2" t="s">
        <v>13</v>
      </c>
      <c r="L45" s="2" t="s">
        <v>14</v>
      </c>
      <c r="M45" s="2" t="s">
        <v>16</v>
      </c>
    </row>
    <row r="46" spans="1:13">
      <c r="A46" s="3">
        <v>81</v>
      </c>
      <c r="B46" s="6" t="s">
        <v>290</v>
      </c>
      <c r="C46" s="6" t="s">
        <v>91</v>
      </c>
      <c r="D46" s="6" t="s">
        <v>269</v>
      </c>
      <c r="E46" s="6" t="s">
        <v>270</v>
      </c>
      <c r="F46" s="7" t="s">
        <v>292</v>
      </c>
      <c r="H46" s="3">
        <v>101</v>
      </c>
      <c r="I46" s="6" t="s">
        <v>353</v>
      </c>
      <c r="J46" s="6" t="s">
        <v>91</v>
      </c>
      <c r="K46" s="6" t="s">
        <v>337</v>
      </c>
      <c r="L46" s="6" t="s">
        <v>338</v>
      </c>
      <c r="M46" s="6" t="s">
        <v>730</v>
      </c>
    </row>
    <row r="47" spans="1:13">
      <c r="A47" s="3">
        <v>82</v>
      </c>
      <c r="B47" s="6" t="s">
        <v>293</v>
      </c>
      <c r="C47" s="6" t="s">
        <v>91</v>
      </c>
      <c r="D47" s="6" t="s">
        <v>269</v>
      </c>
      <c r="E47" s="6" t="s">
        <v>270</v>
      </c>
      <c r="F47" s="6" t="s">
        <v>295</v>
      </c>
      <c r="H47" s="3">
        <v>102</v>
      </c>
      <c r="I47" s="6" t="s">
        <v>356</v>
      </c>
      <c r="J47" s="6" t="s">
        <v>91</v>
      </c>
      <c r="K47" s="6" t="s">
        <v>337</v>
      </c>
      <c r="L47" s="6" t="s">
        <v>338</v>
      </c>
      <c r="M47" s="6" t="s">
        <v>347</v>
      </c>
    </row>
    <row r="48" spans="1:13">
      <c r="A48" s="3">
        <v>83</v>
      </c>
      <c r="B48" s="6" t="s">
        <v>296</v>
      </c>
      <c r="C48" s="6" t="s">
        <v>91</v>
      </c>
      <c r="D48" s="6" t="s">
        <v>269</v>
      </c>
      <c r="E48" s="6" t="s">
        <v>270</v>
      </c>
      <c r="F48" s="14" t="s">
        <v>286</v>
      </c>
      <c r="H48" s="3">
        <v>103</v>
      </c>
      <c r="I48" s="6" t="s">
        <v>358</v>
      </c>
      <c r="J48" s="6" t="s">
        <v>91</v>
      </c>
      <c r="K48" s="6" t="s">
        <v>337</v>
      </c>
      <c r="L48" s="6" t="s">
        <v>338</v>
      </c>
      <c r="M48" s="6" t="s">
        <v>339</v>
      </c>
    </row>
    <row r="49" spans="1:13">
      <c r="A49" s="3">
        <v>84</v>
      </c>
      <c r="B49" s="6" t="s">
        <v>298</v>
      </c>
      <c r="C49" s="6" t="s">
        <v>91</v>
      </c>
      <c r="D49" s="6" t="s">
        <v>269</v>
      </c>
      <c r="E49" s="6" t="s">
        <v>270</v>
      </c>
      <c r="F49" s="6" t="s">
        <v>300</v>
      </c>
      <c r="H49" s="3">
        <v>104</v>
      </c>
      <c r="I49" s="6" t="s">
        <v>360</v>
      </c>
      <c r="J49" s="6" t="s">
        <v>91</v>
      </c>
      <c r="K49" s="6" t="s">
        <v>337</v>
      </c>
      <c r="L49" s="6" t="s">
        <v>338</v>
      </c>
      <c r="M49" s="6" t="s">
        <v>344</v>
      </c>
    </row>
    <row r="50" spans="1:13">
      <c r="A50" s="3">
        <v>85</v>
      </c>
      <c r="B50" s="6" t="s">
        <v>301</v>
      </c>
      <c r="C50" s="6" t="s">
        <v>91</v>
      </c>
      <c r="D50" s="6" t="s">
        <v>269</v>
      </c>
      <c r="E50" s="6" t="s">
        <v>270</v>
      </c>
      <c r="F50" s="6" t="s">
        <v>303</v>
      </c>
      <c r="H50" s="3">
        <v>105</v>
      </c>
      <c r="I50" s="6" t="s">
        <v>362</v>
      </c>
      <c r="J50" s="6" t="s">
        <v>91</v>
      </c>
      <c r="K50" s="6" t="s">
        <v>337</v>
      </c>
      <c r="L50" s="6" t="s">
        <v>338</v>
      </c>
      <c r="M50" s="6" t="s">
        <v>364</v>
      </c>
    </row>
    <row r="51" spans="1:13">
      <c r="A51" s="3">
        <v>86</v>
      </c>
      <c r="B51" s="6" t="s">
        <v>304</v>
      </c>
      <c r="C51" s="6" t="s">
        <v>91</v>
      </c>
      <c r="D51" s="6" t="s">
        <v>269</v>
      </c>
      <c r="E51" s="6" t="s">
        <v>270</v>
      </c>
      <c r="F51" s="6" t="s">
        <v>289</v>
      </c>
      <c r="H51" s="3">
        <v>106</v>
      </c>
      <c r="I51" s="5" t="s">
        <v>365</v>
      </c>
      <c r="J51" s="6" t="s">
        <v>91</v>
      </c>
      <c r="K51" s="5" t="s">
        <v>367</v>
      </c>
      <c r="L51" s="7" t="s">
        <v>368</v>
      </c>
      <c r="M51" s="13" t="s">
        <v>369</v>
      </c>
    </row>
    <row r="52" spans="1:13">
      <c r="A52" s="3">
        <v>87</v>
      </c>
      <c r="B52" s="6" t="s">
        <v>306</v>
      </c>
      <c r="C52" s="6" t="s">
        <v>91</v>
      </c>
      <c r="D52" s="6" t="s">
        <v>269</v>
      </c>
      <c r="E52" s="6" t="s">
        <v>270</v>
      </c>
      <c r="F52" s="14" t="s">
        <v>286</v>
      </c>
      <c r="H52" s="3">
        <v>107</v>
      </c>
      <c r="I52" s="5" t="s">
        <v>370</v>
      </c>
      <c r="J52" s="6" t="s">
        <v>91</v>
      </c>
      <c r="K52" s="5" t="s">
        <v>367</v>
      </c>
      <c r="L52" s="7" t="s">
        <v>368</v>
      </c>
      <c r="M52" s="13" t="s">
        <v>372</v>
      </c>
    </row>
    <row r="53" spans="1:13">
      <c r="A53" s="3">
        <v>88</v>
      </c>
      <c r="B53" s="6" t="s">
        <v>308</v>
      </c>
      <c r="C53" s="6" t="s">
        <v>91</v>
      </c>
      <c r="D53" s="6" t="s">
        <v>269</v>
      </c>
      <c r="E53" s="6" t="s">
        <v>270</v>
      </c>
      <c r="F53" s="6" t="s">
        <v>277</v>
      </c>
      <c r="H53" s="3">
        <v>108</v>
      </c>
      <c r="I53" s="5" t="s">
        <v>373</v>
      </c>
      <c r="J53" s="6" t="s">
        <v>91</v>
      </c>
      <c r="K53" s="5" t="s">
        <v>367</v>
      </c>
      <c r="L53" s="7" t="s">
        <v>368</v>
      </c>
      <c r="M53" s="13" t="s">
        <v>375</v>
      </c>
    </row>
    <row r="54" spans="1:13">
      <c r="A54" s="3">
        <v>89</v>
      </c>
      <c r="B54" s="6" t="s">
        <v>310</v>
      </c>
      <c r="C54" s="6" t="s">
        <v>91</v>
      </c>
      <c r="D54" s="6" t="s">
        <v>269</v>
      </c>
      <c r="E54" s="6" t="s">
        <v>270</v>
      </c>
      <c r="F54" s="6" t="s">
        <v>312</v>
      </c>
      <c r="H54" s="3">
        <v>109</v>
      </c>
      <c r="I54" s="5" t="s">
        <v>376</v>
      </c>
      <c r="J54" s="6" t="s">
        <v>91</v>
      </c>
      <c r="K54" s="5" t="s">
        <v>367</v>
      </c>
      <c r="L54" s="7" t="s">
        <v>368</v>
      </c>
      <c r="M54" s="13" t="s">
        <v>378</v>
      </c>
    </row>
    <row r="55" spans="1:13">
      <c r="A55" s="3">
        <v>90</v>
      </c>
      <c r="B55" s="6" t="s">
        <v>313</v>
      </c>
      <c r="C55" s="6" t="s">
        <v>91</v>
      </c>
      <c r="D55" s="6" t="s">
        <v>269</v>
      </c>
      <c r="E55" s="6" t="s">
        <v>270</v>
      </c>
      <c r="F55" s="6" t="s">
        <v>315</v>
      </c>
      <c r="H55" s="3">
        <v>110</v>
      </c>
      <c r="I55" s="5" t="s">
        <v>379</v>
      </c>
      <c r="J55" s="6"/>
      <c r="K55" s="5">
        <v>105118</v>
      </c>
      <c r="L55" s="7" t="s">
        <v>368</v>
      </c>
      <c r="M55" s="5" t="s">
        <v>381</v>
      </c>
    </row>
    <row r="56" spans="1:13">
      <c r="A56" s="3">
        <v>91</v>
      </c>
      <c r="B56" s="4" t="s">
        <v>316</v>
      </c>
      <c r="C56" s="6"/>
      <c r="D56" s="4" t="s">
        <v>318</v>
      </c>
      <c r="E56" s="7" t="s">
        <v>319</v>
      </c>
      <c r="F56" s="7" t="s">
        <v>320</v>
      </c>
      <c r="H56" s="3">
        <v>111</v>
      </c>
      <c r="I56" s="5" t="s">
        <v>382</v>
      </c>
      <c r="J56" s="6"/>
      <c r="K56" s="5">
        <v>105118</v>
      </c>
      <c r="L56" s="7" t="s">
        <v>368</v>
      </c>
      <c r="M56" s="5" t="s">
        <v>384</v>
      </c>
    </row>
    <row r="57" spans="1:13">
      <c r="A57" s="3">
        <v>92</v>
      </c>
      <c r="B57" s="4" t="s">
        <v>321</v>
      </c>
      <c r="C57" s="6"/>
      <c r="D57" s="4" t="s">
        <v>318</v>
      </c>
      <c r="E57" s="7" t="s">
        <v>319</v>
      </c>
      <c r="F57" s="7" t="s">
        <v>323</v>
      </c>
      <c r="H57" s="3">
        <v>112</v>
      </c>
      <c r="I57" s="5" t="s">
        <v>387</v>
      </c>
      <c r="J57" s="6"/>
      <c r="K57" s="5">
        <v>105118</v>
      </c>
      <c r="L57" s="7" t="s">
        <v>368</v>
      </c>
      <c r="M57" s="5" t="s">
        <v>389</v>
      </c>
    </row>
    <row r="58" spans="1:13">
      <c r="A58" s="3">
        <v>93</v>
      </c>
      <c r="B58" s="5" t="s">
        <v>326</v>
      </c>
      <c r="C58" s="6" t="s">
        <v>91</v>
      </c>
      <c r="D58" s="5">
        <v>100202</v>
      </c>
      <c r="E58" s="7" t="s">
        <v>319</v>
      </c>
      <c r="F58" s="5" t="s">
        <v>328</v>
      </c>
      <c r="H58" s="3">
        <v>113</v>
      </c>
      <c r="I58" s="5" t="s">
        <v>390</v>
      </c>
      <c r="J58" s="6"/>
      <c r="K58" s="5">
        <v>105118</v>
      </c>
      <c r="L58" s="7" t="s">
        <v>368</v>
      </c>
      <c r="M58" s="5" t="s">
        <v>392</v>
      </c>
    </row>
    <row r="59" spans="1:13">
      <c r="A59" s="3">
        <v>94</v>
      </c>
      <c r="B59" s="5" t="s">
        <v>329</v>
      </c>
      <c r="C59" s="6" t="s">
        <v>91</v>
      </c>
      <c r="D59" s="5" t="s">
        <v>318</v>
      </c>
      <c r="E59" s="7" t="s">
        <v>319</v>
      </c>
      <c r="F59" s="5" t="s">
        <v>331</v>
      </c>
      <c r="H59" s="3">
        <v>114</v>
      </c>
      <c r="I59" s="5" t="s">
        <v>393</v>
      </c>
      <c r="J59" s="6"/>
      <c r="K59" s="5">
        <v>105118</v>
      </c>
      <c r="L59" s="7" t="s">
        <v>368</v>
      </c>
      <c r="M59" s="5" t="s">
        <v>389</v>
      </c>
    </row>
    <row r="60" spans="1:13">
      <c r="A60" s="3">
        <v>95</v>
      </c>
      <c r="B60" s="5" t="s">
        <v>332</v>
      </c>
      <c r="C60" s="6" t="s">
        <v>91</v>
      </c>
      <c r="D60" s="5" t="s">
        <v>318</v>
      </c>
      <c r="E60" s="7" t="s">
        <v>319</v>
      </c>
      <c r="F60" s="5" t="s">
        <v>334</v>
      </c>
      <c r="H60" s="3">
        <v>115</v>
      </c>
      <c r="I60" s="5" t="s">
        <v>395</v>
      </c>
      <c r="J60" s="6"/>
      <c r="K60" s="5">
        <v>105118</v>
      </c>
      <c r="L60" s="7" t="s">
        <v>368</v>
      </c>
      <c r="M60" s="5" t="s">
        <v>389</v>
      </c>
    </row>
    <row r="61" spans="1:13">
      <c r="A61" s="3">
        <v>96</v>
      </c>
      <c r="B61" s="6" t="s">
        <v>335</v>
      </c>
      <c r="C61" s="6"/>
      <c r="D61" s="6" t="s">
        <v>337</v>
      </c>
      <c r="E61" s="6" t="s">
        <v>338</v>
      </c>
      <c r="F61" s="6" t="s">
        <v>339</v>
      </c>
      <c r="H61" s="3">
        <v>116</v>
      </c>
      <c r="I61" s="5" t="s">
        <v>274</v>
      </c>
      <c r="J61" s="6"/>
      <c r="K61" s="5" t="s">
        <v>400</v>
      </c>
      <c r="L61" s="7" t="s">
        <v>401</v>
      </c>
      <c r="M61" s="5" t="s">
        <v>402</v>
      </c>
    </row>
    <row r="62" spans="1:13">
      <c r="A62" s="3">
        <v>97</v>
      </c>
      <c r="B62" s="6" t="s">
        <v>342</v>
      </c>
      <c r="C62" s="6" t="s">
        <v>91</v>
      </c>
      <c r="D62" s="6" t="s">
        <v>337</v>
      </c>
      <c r="E62" s="6" t="s">
        <v>338</v>
      </c>
      <c r="F62" s="6" t="s">
        <v>344</v>
      </c>
      <c r="H62" s="3">
        <v>117</v>
      </c>
      <c r="I62" s="5" t="s">
        <v>403</v>
      </c>
      <c r="J62" s="6"/>
      <c r="K62" s="5" t="s">
        <v>400</v>
      </c>
      <c r="L62" s="7" t="s">
        <v>401</v>
      </c>
      <c r="M62" s="5" t="s">
        <v>405</v>
      </c>
    </row>
    <row r="63" spans="1:13">
      <c r="A63" s="3">
        <v>98</v>
      </c>
      <c r="B63" s="6" t="s">
        <v>345</v>
      </c>
      <c r="C63" s="6" t="s">
        <v>91</v>
      </c>
      <c r="D63" s="6" t="s">
        <v>337</v>
      </c>
      <c r="E63" s="6" t="s">
        <v>338</v>
      </c>
      <c r="F63" s="6" t="s">
        <v>347</v>
      </c>
      <c r="H63" s="3">
        <v>118</v>
      </c>
      <c r="I63" s="5" t="s">
        <v>406</v>
      </c>
      <c r="J63" s="6"/>
      <c r="K63" s="5" t="s">
        <v>400</v>
      </c>
      <c r="L63" s="7" t="s">
        <v>401</v>
      </c>
      <c r="M63" s="5" t="s">
        <v>408</v>
      </c>
    </row>
    <row r="64" spans="1:13">
      <c r="A64" s="3">
        <v>99</v>
      </c>
      <c r="B64" s="6" t="s">
        <v>348</v>
      </c>
      <c r="C64" s="6" t="s">
        <v>91</v>
      </c>
      <c r="D64" s="6" t="s">
        <v>337</v>
      </c>
      <c r="E64" s="6" t="s">
        <v>338</v>
      </c>
      <c r="F64" s="6" t="s">
        <v>347</v>
      </c>
      <c r="H64" s="3">
        <v>119</v>
      </c>
      <c r="I64" s="5" t="s">
        <v>409</v>
      </c>
      <c r="J64" s="6"/>
      <c r="K64" s="5" t="s">
        <v>400</v>
      </c>
      <c r="L64" s="7" t="s">
        <v>401</v>
      </c>
      <c r="M64" s="5" t="s">
        <v>408</v>
      </c>
    </row>
    <row r="65" spans="1:13">
      <c r="A65" s="3">
        <v>100</v>
      </c>
      <c r="B65" s="6" t="s">
        <v>350</v>
      </c>
      <c r="C65" s="6" t="s">
        <v>91</v>
      </c>
      <c r="D65" s="6" t="s">
        <v>337</v>
      </c>
      <c r="E65" s="6" t="s">
        <v>338</v>
      </c>
      <c r="F65" s="6" t="s">
        <v>352</v>
      </c>
      <c r="H65" s="3">
        <v>120</v>
      </c>
      <c r="I65" s="5" t="s">
        <v>415</v>
      </c>
      <c r="J65" s="6" t="s">
        <v>91</v>
      </c>
      <c r="K65" s="5">
        <v>100212</v>
      </c>
      <c r="L65" s="7" t="s">
        <v>401</v>
      </c>
      <c r="M65" s="5" t="s">
        <v>402</v>
      </c>
    </row>
    <row r="67" ht="27" spans="1:13">
      <c r="A67" s="1" t="s">
        <v>737</v>
      </c>
      <c r="B67" s="1" t="s">
        <v>0</v>
      </c>
      <c r="C67" s="2" t="s">
        <v>4</v>
      </c>
      <c r="D67" s="2" t="s">
        <v>13</v>
      </c>
      <c r="E67" s="2" t="s">
        <v>14</v>
      </c>
      <c r="F67" s="2" t="s">
        <v>16</v>
      </c>
      <c r="H67" s="1" t="s">
        <v>737</v>
      </c>
      <c r="I67" s="1" t="s">
        <v>0</v>
      </c>
      <c r="J67" s="2" t="s">
        <v>4</v>
      </c>
      <c r="K67" s="2" t="s">
        <v>13</v>
      </c>
      <c r="L67" s="2" t="s">
        <v>14</v>
      </c>
      <c r="M67" s="2" t="s">
        <v>16</v>
      </c>
    </row>
    <row r="68" spans="1:13">
      <c r="A68" s="3">
        <v>121</v>
      </c>
      <c r="B68" s="5" t="s">
        <v>417</v>
      </c>
      <c r="C68" s="6" t="s">
        <v>91</v>
      </c>
      <c r="D68" s="5">
        <v>100212</v>
      </c>
      <c r="E68" s="7" t="s">
        <v>401</v>
      </c>
      <c r="F68" s="5" t="s">
        <v>402</v>
      </c>
      <c r="H68" s="3">
        <v>141</v>
      </c>
      <c r="I68" s="6" t="s">
        <v>494</v>
      </c>
      <c r="J68" s="6" t="s">
        <v>91</v>
      </c>
      <c r="K68" s="6" t="s">
        <v>496</v>
      </c>
      <c r="L68" s="9" t="s">
        <v>497</v>
      </c>
      <c r="M68" s="9" t="s">
        <v>498</v>
      </c>
    </row>
    <row r="69" spans="1:13">
      <c r="A69" s="3">
        <v>122</v>
      </c>
      <c r="B69" s="5" t="s">
        <v>419</v>
      </c>
      <c r="C69" s="6" t="s">
        <v>91</v>
      </c>
      <c r="D69" s="5" t="s">
        <v>400</v>
      </c>
      <c r="E69" s="7" t="s">
        <v>401</v>
      </c>
      <c r="F69" s="5" t="s">
        <v>421</v>
      </c>
      <c r="H69" s="3">
        <v>142</v>
      </c>
      <c r="I69" s="6" t="s">
        <v>499</v>
      </c>
      <c r="J69" s="6" t="s">
        <v>91</v>
      </c>
      <c r="K69" s="6" t="s">
        <v>496</v>
      </c>
      <c r="L69" s="9" t="s">
        <v>497</v>
      </c>
      <c r="M69" s="9" t="s">
        <v>501</v>
      </c>
    </row>
    <row r="70" spans="1:13">
      <c r="A70" s="3">
        <v>123</v>
      </c>
      <c r="B70" s="5" t="s">
        <v>422</v>
      </c>
      <c r="C70" s="6" t="s">
        <v>91</v>
      </c>
      <c r="D70" s="5" t="s">
        <v>400</v>
      </c>
      <c r="E70" s="7" t="s">
        <v>401</v>
      </c>
      <c r="F70" s="5" t="s">
        <v>424</v>
      </c>
      <c r="H70" s="3">
        <v>143</v>
      </c>
      <c r="I70" s="6" t="s">
        <v>502</v>
      </c>
      <c r="J70" s="6" t="s">
        <v>91</v>
      </c>
      <c r="K70" s="6" t="s">
        <v>496</v>
      </c>
      <c r="L70" s="9" t="s">
        <v>497</v>
      </c>
      <c r="M70" s="9" t="s">
        <v>504</v>
      </c>
    </row>
    <row r="71" spans="1:13">
      <c r="A71" s="3">
        <v>124</v>
      </c>
      <c r="B71" s="5" t="s">
        <v>425</v>
      </c>
      <c r="C71" s="6"/>
      <c r="D71" s="5" t="s">
        <v>427</v>
      </c>
      <c r="E71" s="7" t="s">
        <v>428</v>
      </c>
      <c r="F71" s="5" t="s">
        <v>429</v>
      </c>
      <c r="H71" s="3">
        <v>144</v>
      </c>
      <c r="I71" s="5" t="s">
        <v>505</v>
      </c>
      <c r="J71" s="6"/>
      <c r="K71" s="5">
        <v>105200</v>
      </c>
      <c r="L71" s="7" t="s">
        <v>507</v>
      </c>
      <c r="M71" s="5" t="s">
        <v>508</v>
      </c>
    </row>
    <row r="72" spans="1:13">
      <c r="A72" s="3">
        <v>125</v>
      </c>
      <c r="B72" s="5" t="s">
        <v>430</v>
      </c>
      <c r="C72" s="6"/>
      <c r="D72" s="5" t="s">
        <v>427</v>
      </c>
      <c r="E72" s="7" t="s">
        <v>428</v>
      </c>
      <c r="F72" s="5" t="s">
        <v>432</v>
      </c>
      <c r="H72" s="3">
        <v>145</v>
      </c>
      <c r="I72" s="5" t="s">
        <v>509</v>
      </c>
      <c r="J72" s="6"/>
      <c r="K72" s="5">
        <v>105200</v>
      </c>
      <c r="L72" s="7" t="s">
        <v>507</v>
      </c>
      <c r="M72" s="5" t="s">
        <v>511</v>
      </c>
    </row>
    <row r="73" spans="1:13">
      <c r="A73" s="3">
        <v>126</v>
      </c>
      <c r="B73" s="5" t="s">
        <v>433</v>
      </c>
      <c r="C73" s="6"/>
      <c r="D73" s="5" t="s">
        <v>427</v>
      </c>
      <c r="E73" s="7" t="s">
        <v>428</v>
      </c>
      <c r="F73" s="5" t="s">
        <v>435</v>
      </c>
      <c r="H73" s="3">
        <v>146</v>
      </c>
      <c r="I73" s="5" t="s">
        <v>514</v>
      </c>
      <c r="J73" s="6" t="s">
        <v>91</v>
      </c>
      <c r="K73" s="5">
        <v>105200</v>
      </c>
      <c r="L73" s="7" t="s">
        <v>507</v>
      </c>
      <c r="M73" s="5" t="s">
        <v>516</v>
      </c>
    </row>
    <row r="74" spans="1:13">
      <c r="A74" s="3">
        <v>127</v>
      </c>
      <c r="B74" s="5" t="s">
        <v>436</v>
      </c>
      <c r="C74" s="6"/>
      <c r="D74" s="5" t="s">
        <v>427</v>
      </c>
      <c r="E74" s="7" t="s">
        <v>428</v>
      </c>
      <c r="F74" s="5" t="s">
        <v>438</v>
      </c>
      <c r="H74" s="3">
        <v>147</v>
      </c>
      <c r="I74" s="5" t="s">
        <v>517</v>
      </c>
      <c r="J74" s="6" t="s">
        <v>91</v>
      </c>
      <c r="K74" s="5">
        <v>105200</v>
      </c>
      <c r="L74" s="7" t="s">
        <v>507</v>
      </c>
      <c r="M74" s="5" t="s">
        <v>508</v>
      </c>
    </row>
    <row r="75" spans="1:13">
      <c r="A75" s="3">
        <v>128</v>
      </c>
      <c r="B75" s="5" t="s">
        <v>439</v>
      </c>
      <c r="C75" s="6"/>
      <c r="D75" s="5" t="s">
        <v>427</v>
      </c>
      <c r="E75" s="7" t="s">
        <v>428</v>
      </c>
      <c r="F75" s="5" t="s">
        <v>432</v>
      </c>
      <c r="H75" s="3">
        <v>148</v>
      </c>
      <c r="I75" s="5" t="s">
        <v>519</v>
      </c>
      <c r="J75" s="6" t="s">
        <v>91</v>
      </c>
      <c r="K75" s="5">
        <v>105200</v>
      </c>
      <c r="L75" s="7" t="s">
        <v>507</v>
      </c>
      <c r="M75" s="5" t="s">
        <v>508</v>
      </c>
    </row>
    <row r="76" spans="1:13">
      <c r="A76" s="3">
        <v>129</v>
      </c>
      <c r="B76" s="8" t="s">
        <v>445</v>
      </c>
      <c r="C76" s="6" t="s">
        <v>133</v>
      </c>
      <c r="D76" s="8">
        <v>100204</v>
      </c>
      <c r="E76" s="9" t="s">
        <v>428</v>
      </c>
      <c r="F76" s="8" t="s">
        <v>447</v>
      </c>
      <c r="H76" s="3">
        <v>149</v>
      </c>
      <c r="I76" s="6" t="s">
        <v>521</v>
      </c>
      <c r="J76" s="6"/>
      <c r="K76" s="6">
        <v>105119</v>
      </c>
      <c r="L76" s="9" t="s">
        <v>523</v>
      </c>
      <c r="M76" s="9" t="s">
        <v>524</v>
      </c>
    </row>
    <row r="77" spans="1:13">
      <c r="A77" s="3">
        <v>130</v>
      </c>
      <c r="B77" s="5" t="s">
        <v>448</v>
      </c>
      <c r="C77" s="6" t="s">
        <v>91</v>
      </c>
      <c r="D77" s="5" t="s">
        <v>427</v>
      </c>
      <c r="E77" s="7" t="s">
        <v>428</v>
      </c>
      <c r="F77" s="5" t="s">
        <v>438</v>
      </c>
      <c r="H77" s="3">
        <v>150</v>
      </c>
      <c r="I77" s="6" t="s">
        <v>527</v>
      </c>
      <c r="K77" s="6">
        <v>105500</v>
      </c>
      <c r="L77" s="9" t="s">
        <v>530</v>
      </c>
      <c r="M77" s="9" t="s">
        <v>531</v>
      </c>
    </row>
    <row r="78" spans="1:13">
      <c r="A78" s="3">
        <v>131</v>
      </c>
      <c r="B78" s="6" t="s">
        <v>450</v>
      </c>
      <c r="C78" s="6"/>
      <c r="D78" s="6" t="s">
        <v>452</v>
      </c>
      <c r="E78" s="9" t="s">
        <v>453</v>
      </c>
      <c r="F78" s="9" t="s">
        <v>454</v>
      </c>
      <c r="H78" s="3">
        <v>151</v>
      </c>
      <c r="I78" s="6" t="s">
        <v>532</v>
      </c>
      <c r="K78" s="6">
        <v>100700</v>
      </c>
      <c r="L78" s="9" t="s">
        <v>530</v>
      </c>
      <c r="M78" s="9" t="s">
        <v>535</v>
      </c>
    </row>
    <row r="79" spans="1:13">
      <c r="A79" s="3">
        <v>132</v>
      </c>
      <c r="B79" s="6" t="s">
        <v>455</v>
      </c>
      <c r="C79" s="6"/>
      <c r="D79" s="6" t="s">
        <v>452</v>
      </c>
      <c r="E79" s="9" t="s">
        <v>453</v>
      </c>
      <c r="F79" s="9" t="s">
        <v>457</v>
      </c>
      <c r="H79" s="3">
        <v>152</v>
      </c>
      <c r="I79" s="6" t="s">
        <v>536</v>
      </c>
      <c r="J79" s="6" t="s">
        <v>91</v>
      </c>
      <c r="K79" s="6" t="s">
        <v>529</v>
      </c>
      <c r="L79" s="9" t="s">
        <v>530</v>
      </c>
      <c r="M79" s="9" t="s">
        <v>538</v>
      </c>
    </row>
    <row r="80" spans="1:13">
      <c r="A80" s="3">
        <v>133</v>
      </c>
      <c r="B80" s="6" t="s">
        <v>458</v>
      </c>
      <c r="C80" s="6"/>
      <c r="D80" s="6" t="s">
        <v>452</v>
      </c>
      <c r="E80" s="9" t="s">
        <v>453</v>
      </c>
      <c r="F80" s="9" t="s">
        <v>460</v>
      </c>
      <c r="H80" s="3">
        <v>153</v>
      </c>
      <c r="I80" s="6" t="s">
        <v>539</v>
      </c>
      <c r="J80" s="6" t="s">
        <v>91</v>
      </c>
      <c r="K80" s="6" t="s">
        <v>529</v>
      </c>
      <c r="L80" s="9" t="s">
        <v>530</v>
      </c>
      <c r="M80" s="9" t="s">
        <v>541</v>
      </c>
    </row>
    <row r="81" spans="1:13">
      <c r="A81" s="3">
        <v>134</v>
      </c>
      <c r="B81" s="6" t="s">
        <v>461</v>
      </c>
      <c r="C81" s="6"/>
      <c r="D81" s="6" t="s">
        <v>452</v>
      </c>
      <c r="E81" s="9" t="s">
        <v>453</v>
      </c>
      <c r="F81" s="9" t="s">
        <v>463</v>
      </c>
      <c r="H81" s="3">
        <v>154</v>
      </c>
      <c r="I81" s="6" t="s">
        <v>542</v>
      </c>
      <c r="J81" s="6" t="s">
        <v>91</v>
      </c>
      <c r="K81" s="6" t="s">
        <v>529</v>
      </c>
      <c r="L81" s="9" t="s">
        <v>530</v>
      </c>
      <c r="M81" s="9" t="s">
        <v>538</v>
      </c>
    </row>
    <row r="82" spans="1:13">
      <c r="A82" s="3">
        <v>135</v>
      </c>
      <c r="B82" s="6" t="s">
        <v>466</v>
      </c>
      <c r="C82" s="6"/>
      <c r="D82" s="6" t="s">
        <v>468</v>
      </c>
      <c r="E82" s="9" t="s">
        <v>469</v>
      </c>
      <c r="F82" s="9" t="s">
        <v>470</v>
      </c>
      <c r="H82" s="3">
        <v>155</v>
      </c>
      <c r="I82" s="6" t="s">
        <v>544</v>
      </c>
      <c r="K82" s="6" t="s">
        <v>546</v>
      </c>
      <c r="L82" s="9" t="s">
        <v>547</v>
      </c>
      <c r="M82" s="9" t="s">
        <v>538</v>
      </c>
    </row>
    <row r="83" spans="1:13">
      <c r="A83" s="3">
        <v>136</v>
      </c>
      <c r="B83" s="6" t="s">
        <v>471</v>
      </c>
      <c r="C83" s="6"/>
      <c r="D83" s="6" t="s">
        <v>468</v>
      </c>
      <c r="E83" s="9" t="s">
        <v>469</v>
      </c>
      <c r="F83" s="9" t="s">
        <v>473</v>
      </c>
      <c r="H83" s="3">
        <v>156</v>
      </c>
      <c r="I83" s="6" t="s">
        <v>548</v>
      </c>
      <c r="K83" s="6" t="s">
        <v>546</v>
      </c>
      <c r="L83" s="9" t="s">
        <v>547</v>
      </c>
      <c r="M83" s="9" t="s">
        <v>550</v>
      </c>
    </row>
    <row r="84" spans="1:13">
      <c r="A84" s="3">
        <v>137</v>
      </c>
      <c r="B84" s="6" t="s">
        <v>474</v>
      </c>
      <c r="C84" s="6"/>
      <c r="D84" s="6" t="s">
        <v>468</v>
      </c>
      <c r="E84" s="9" t="s">
        <v>469</v>
      </c>
      <c r="F84" s="9" t="s">
        <v>476</v>
      </c>
      <c r="H84" s="3">
        <v>157</v>
      </c>
      <c r="I84" s="6" t="s">
        <v>553</v>
      </c>
      <c r="J84" s="6" t="s">
        <v>91</v>
      </c>
      <c r="K84" s="6" t="s">
        <v>546</v>
      </c>
      <c r="L84" s="9" t="s">
        <v>547</v>
      </c>
      <c r="M84" s="9" t="s">
        <v>555</v>
      </c>
    </row>
    <row r="85" spans="1:13">
      <c r="A85" s="3">
        <v>138</v>
      </c>
      <c r="B85" s="6" t="s">
        <v>479</v>
      </c>
      <c r="C85" s="10"/>
      <c r="D85" s="6" t="s">
        <v>481</v>
      </c>
      <c r="E85" s="9" t="s">
        <v>482</v>
      </c>
      <c r="F85" s="9" t="s">
        <v>483</v>
      </c>
      <c r="H85" s="3">
        <v>158</v>
      </c>
      <c r="I85" s="6" t="s">
        <v>556</v>
      </c>
      <c r="J85" s="6" t="s">
        <v>91</v>
      </c>
      <c r="K85" s="6" t="s">
        <v>546</v>
      </c>
      <c r="L85" s="9" t="s">
        <v>547</v>
      </c>
      <c r="M85" s="9" t="s">
        <v>558</v>
      </c>
    </row>
    <row r="86" spans="1:13">
      <c r="A86" s="3">
        <v>139</v>
      </c>
      <c r="B86" s="6" t="s">
        <v>486</v>
      </c>
      <c r="C86" s="11"/>
      <c r="D86" s="6" t="s">
        <v>489</v>
      </c>
      <c r="E86" s="9" t="s">
        <v>488</v>
      </c>
      <c r="F86" s="9" t="s">
        <v>490</v>
      </c>
      <c r="H86" s="3">
        <v>159</v>
      </c>
      <c r="I86" s="6" t="s">
        <v>559</v>
      </c>
      <c r="J86" s="6" t="s">
        <v>91</v>
      </c>
      <c r="K86" s="6" t="s">
        <v>546</v>
      </c>
      <c r="L86" s="9" t="s">
        <v>547</v>
      </c>
      <c r="M86" s="9" t="s">
        <v>555</v>
      </c>
    </row>
    <row r="87" spans="1:13">
      <c r="A87" s="3">
        <v>140</v>
      </c>
      <c r="B87" s="6" t="s">
        <v>491</v>
      </c>
      <c r="C87" s="6" t="s">
        <v>91</v>
      </c>
      <c r="D87" s="6" t="s">
        <v>489</v>
      </c>
      <c r="E87" s="9" t="s">
        <v>488</v>
      </c>
      <c r="F87" s="9" t="s">
        <v>493</v>
      </c>
      <c r="H87" s="3">
        <v>160</v>
      </c>
      <c r="I87" s="6" t="s">
        <v>561</v>
      </c>
      <c r="J87" s="6" t="s">
        <v>91</v>
      </c>
      <c r="K87" s="6" t="s">
        <v>546</v>
      </c>
      <c r="L87" s="9" t="s">
        <v>547</v>
      </c>
      <c r="M87" s="9" t="s">
        <v>563</v>
      </c>
    </row>
    <row r="89" ht="27" spans="1:13">
      <c r="A89" s="1" t="s">
        <v>737</v>
      </c>
      <c r="B89" s="1" t="s">
        <v>0</v>
      </c>
      <c r="C89" s="2" t="s">
        <v>4</v>
      </c>
      <c r="D89" s="2" t="s">
        <v>13</v>
      </c>
      <c r="E89" s="2" t="s">
        <v>14</v>
      </c>
      <c r="F89" s="2" t="s">
        <v>16</v>
      </c>
      <c r="H89" s="1" t="s">
        <v>737</v>
      </c>
      <c r="I89" s="1" t="s">
        <v>0</v>
      </c>
      <c r="J89" s="2" t="s">
        <v>4</v>
      </c>
      <c r="K89" s="2" t="s">
        <v>13</v>
      </c>
      <c r="L89" s="2" t="s">
        <v>14</v>
      </c>
      <c r="M89" s="2" t="s">
        <v>16</v>
      </c>
    </row>
    <row r="90" spans="1:13">
      <c r="A90" s="3">
        <v>161</v>
      </c>
      <c r="B90" s="6" t="s">
        <v>564</v>
      </c>
      <c r="C90" s="6" t="s">
        <v>91</v>
      </c>
      <c r="D90" s="6" t="s">
        <v>546</v>
      </c>
      <c r="E90" s="9" t="s">
        <v>547</v>
      </c>
      <c r="F90" s="9" t="s">
        <v>566</v>
      </c>
      <c r="H90" s="3">
        <v>184</v>
      </c>
      <c r="I90" s="7" t="s">
        <v>642</v>
      </c>
      <c r="J90" s="9"/>
      <c r="K90" s="7">
        <v>100208</v>
      </c>
      <c r="L90" s="7" t="s">
        <v>631</v>
      </c>
      <c r="M90" s="7" t="s">
        <v>644</v>
      </c>
    </row>
    <row r="91" spans="1:13">
      <c r="A91" s="3">
        <v>162</v>
      </c>
      <c r="B91" s="6" t="s">
        <v>567</v>
      </c>
      <c r="C91" s="6" t="s">
        <v>91</v>
      </c>
      <c r="D91" s="6" t="s">
        <v>546</v>
      </c>
      <c r="E91" s="9" t="s">
        <v>547</v>
      </c>
      <c r="F91" s="9" t="s">
        <v>566</v>
      </c>
      <c r="H91" s="3">
        <v>185</v>
      </c>
      <c r="I91" s="7" t="s">
        <v>645</v>
      </c>
      <c r="J91" s="9"/>
      <c r="K91" s="7">
        <v>100208</v>
      </c>
      <c r="L91" s="7" t="s">
        <v>631</v>
      </c>
      <c r="M91" s="7" t="s">
        <v>647</v>
      </c>
    </row>
    <row r="92" spans="1:13">
      <c r="A92" s="3">
        <v>163</v>
      </c>
      <c r="B92" s="6" t="s">
        <v>569</v>
      </c>
      <c r="C92" s="6" t="s">
        <v>91</v>
      </c>
      <c r="D92" s="6" t="s">
        <v>546</v>
      </c>
      <c r="E92" s="9" t="s">
        <v>547</v>
      </c>
      <c r="F92" s="9" t="s">
        <v>571</v>
      </c>
      <c r="H92" s="3">
        <v>186</v>
      </c>
      <c r="I92" s="7" t="s">
        <v>652</v>
      </c>
      <c r="J92" s="9" t="s">
        <v>91</v>
      </c>
      <c r="K92" s="7">
        <v>100208</v>
      </c>
      <c r="L92" s="7" t="s">
        <v>631</v>
      </c>
      <c r="M92" s="7" t="s">
        <v>654</v>
      </c>
    </row>
    <row r="93" spans="1:13">
      <c r="A93" s="3">
        <v>164</v>
      </c>
      <c r="B93" s="6" t="s">
        <v>572</v>
      </c>
      <c r="C93" s="6" t="s">
        <v>91</v>
      </c>
      <c r="D93" s="6" t="s">
        <v>546</v>
      </c>
      <c r="E93" s="9" t="s">
        <v>547</v>
      </c>
      <c r="F93" s="9" t="s">
        <v>571</v>
      </c>
      <c r="H93" s="3">
        <v>187</v>
      </c>
      <c r="I93" s="7" t="s">
        <v>655</v>
      </c>
      <c r="J93" s="9" t="s">
        <v>91</v>
      </c>
      <c r="K93" s="7">
        <v>100208</v>
      </c>
      <c r="L93" s="7" t="s">
        <v>631</v>
      </c>
      <c r="M93" s="7" t="s">
        <v>657</v>
      </c>
    </row>
    <row r="94" spans="1:13">
      <c r="A94" s="3">
        <v>165</v>
      </c>
      <c r="B94" s="6" t="s">
        <v>574</v>
      </c>
      <c r="C94" s="6" t="s">
        <v>91</v>
      </c>
      <c r="D94" s="6" t="s">
        <v>546</v>
      </c>
      <c r="E94" s="9" t="s">
        <v>547</v>
      </c>
      <c r="F94" s="9" t="s">
        <v>541</v>
      </c>
      <c r="H94" s="3">
        <v>188</v>
      </c>
      <c r="I94" s="7" t="s">
        <v>658</v>
      </c>
      <c r="J94" s="9" t="s">
        <v>91</v>
      </c>
      <c r="K94" s="7">
        <v>100208</v>
      </c>
      <c r="L94" s="7" t="s">
        <v>631</v>
      </c>
      <c r="M94" s="7" t="s">
        <v>660</v>
      </c>
    </row>
    <row r="95" spans="1:13">
      <c r="A95" s="3">
        <v>166</v>
      </c>
      <c r="B95" s="6" t="s">
        <v>576</v>
      </c>
      <c r="C95" s="6" t="s">
        <v>91</v>
      </c>
      <c r="D95" s="6" t="s">
        <v>546</v>
      </c>
      <c r="E95" s="9" t="s">
        <v>547</v>
      </c>
      <c r="F95" s="9" t="s">
        <v>578</v>
      </c>
      <c r="H95" s="3">
        <v>189</v>
      </c>
      <c r="I95" s="7" t="s">
        <v>661</v>
      </c>
      <c r="J95" s="9" t="s">
        <v>91</v>
      </c>
      <c r="K95" s="7">
        <v>100208</v>
      </c>
      <c r="L95" s="7" t="s">
        <v>631</v>
      </c>
      <c r="M95" s="7" t="s">
        <v>663</v>
      </c>
    </row>
    <row r="96" spans="1:13">
      <c r="A96" s="3">
        <v>167</v>
      </c>
      <c r="B96" s="6" t="s">
        <v>579</v>
      </c>
      <c r="C96" s="6" t="s">
        <v>91</v>
      </c>
      <c r="D96" s="6" t="s">
        <v>546</v>
      </c>
      <c r="E96" s="9" t="s">
        <v>547</v>
      </c>
      <c r="F96" s="9" t="s">
        <v>578</v>
      </c>
      <c r="H96" s="3">
        <v>190</v>
      </c>
      <c r="I96" s="7" t="s">
        <v>664</v>
      </c>
      <c r="J96" s="9" t="s">
        <v>91</v>
      </c>
      <c r="K96" s="7">
        <v>100208</v>
      </c>
      <c r="L96" s="7" t="s">
        <v>631</v>
      </c>
      <c r="M96" s="7" t="s">
        <v>666</v>
      </c>
    </row>
    <row r="97" spans="1:13">
      <c r="A97" s="3">
        <v>168</v>
      </c>
      <c r="B97" s="6" t="s">
        <v>581</v>
      </c>
      <c r="C97" s="6" t="s">
        <v>91</v>
      </c>
      <c r="D97" s="6" t="s">
        <v>546</v>
      </c>
      <c r="E97" s="9" t="s">
        <v>547</v>
      </c>
      <c r="F97" s="9" t="s">
        <v>555</v>
      </c>
      <c r="H97" s="3">
        <v>191</v>
      </c>
      <c r="I97" s="7" t="s">
        <v>667</v>
      </c>
      <c r="J97" s="9" t="s">
        <v>91</v>
      </c>
      <c r="K97" s="7">
        <v>100208</v>
      </c>
      <c r="L97" s="7" t="s">
        <v>631</v>
      </c>
      <c r="M97" s="7" t="s">
        <v>669</v>
      </c>
    </row>
    <row r="98" spans="1:13">
      <c r="A98" s="3">
        <v>169</v>
      </c>
      <c r="B98" s="6" t="s">
        <v>587</v>
      </c>
      <c r="C98" s="6" t="s">
        <v>91</v>
      </c>
      <c r="D98" s="6" t="s">
        <v>585</v>
      </c>
      <c r="E98" s="9" t="s">
        <v>586</v>
      </c>
      <c r="F98" s="9" t="s">
        <v>589</v>
      </c>
      <c r="H98" s="3">
        <v>192</v>
      </c>
      <c r="I98" s="7" t="s">
        <v>670</v>
      </c>
      <c r="J98" s="9" t="s">
        <v>91</v>
      </c>
      <c r="K98" s="7">
        <v>100208</v>
      </c>
      <c r="L98" s="7" t="s">
        <v>631</v>
      </c>
      <c r="M98" s="7" t="s">
        <v>669</v>
      </c>
    </row>
    <row r="99" spans="1:13">
      <c r="A99" s="3">
        <v>170</v>
      </c>
      <c r="B99" s="6" t="s">
        <v>591</v>
      </c>
      <c r="C99" s="6"/>
      <c r="D99" s="6" t="s">
        <v>593</v>
      </c>
      <c r="E99" s="9" t="s">
        <v>594</v>
      </c>
      <c r="F99" s="9" t="s">
        <v>595</v>
      </c>
      <c r="H99" s="3">
        <v>193</v>
      </c>
      <c r="I99" s="7" t="s">
        <v>672</v>
      </c>
      <c r="J99" s="9" t="s">
        <v>91</v>
      </c>
      <c r="K99" s="7">
        <v>100208</v>
      </c>
      <c r="L99" s="7" t="s">
        <v>631</v>
      </c>
      <c r="M99" s="7" t="s">
        <v>674</v>
      </c>
    </row>
    <row r="100" spans="1:13">
      <c r="A100" s="3">
        <v>171</v>
      </c>
      <c r="B100" s="6" t="s">
        <v>604</v>
      </c>
      <c r="C100" s="6" t="s">
        <v>91</v>
      </c>
      <c r="D100" s="6" t="s">
        <v>593</v>
      </c>
      <c r="E100" s="9" t="s">
        <v>594</v>
      </c>
      <c r="F100" s="9" t="s">
        <v>606</v>
      </c>
      <c r="H100" s="3">
        <v>194</v>
      </c>
      <c r="I100" s="7" t="s">
        <v>676</v>
      </c>
      <c r="J100" s="9" t="s">
        <v>91</v>
      </c>
      <c r="K100" s="7">
        <v>100208</v>
      </c>
      <c r="L100" s="7" t="s">
        <v>631</v>
      </c>
      <c r="M100" s="7" t="s">
        <v>678</v>
      </c>
    </row>
    <row r="101" spans="1:13">
      <c r="A101" s="3">
        <v>172</v>
      </c>
      <c r="B101" s="6" t="s">
        <v>607</v>
      </c>
      <c r="C101" s="6" t="s">
        <v>91</v>
      </c>
      <c r="D101" s="6" t="s">
        <v>593</v>
      </c>
      <c r="E101" s="9" t="s">
        <v>594</v>
      </c>
      <c r="F101" s="9" t="s">
        <v>609</v>
      </c>
      <c r="H101" s="3">
        <v>195</v>
      </c>
      <c r="I101" s="7" t="s">
        <v>679</v>
      </c>
      <c r="J101" s="9" t="s">
        <v>91</v>
      </c>
      <c r="K101" s="7">
        <v>100208</v>
      </c>
      <c r="L101" s="7" t="s">
        <v>631</v>
      </c>
      <c r="M101" s="7" t="s">
        <v>678</v>
      </c>
    </row>
    <row r="102" spans="1:13">
      <c r="A102" s="3">
        <v>173</v>
      </c>
      <c r="B102" s="6" t="s">
        <v>610</v>
      </c>
      <c r="C102" s="6" t="s">
        <v>91</v>
      </c>
      <c r="D102" s="6" t="s">
        <v>593</v>
      </c>
      <c r="E102" s="9" t="s">
        <v>594</v>
      </c>
      <c r="F102" s="9" t="s">
        <v>612</v>
      </c>
      <c r="H102" s="3">
        <v>196</v>
      </c>
      <c r="I102" s="7" t="s">
        <v>682</v>
      </c>
      <c r="J102" s="9" t="s">
        <v>91</v>
      </c>
      <c r="K102" s="7">
        <v>100208</v>
      </c>
      <c r="L102" s="7" t="s">
        <v>631</v>
      </c>
      <c r="M102" s="7" t="s">
        <v>641</v>
      </c>
    </row>
    <row r="103" spans="1:13">
      <c r="A103" s="3">
        <v>174</v>
      </c>
      <c r="B103" s="6" t="s">
        <v>613</v>
      </c>
      <c r="C103" s="6" t="s">
        <v>91</v>
      </c>
      <c r="D103" s="6" t="s">
        <v>593</v>
      </c>
      <c r="E103" s="9" t="s">
        <v>594</v>
      </c>
      <c r="F103" s="9" t="s">
        <v>615</v>
      </c>
      <c r="H103" s="3">
        <v>197</v>
      </c>
      <c r="I103" s="7" t="s">
        <v>684</v>
      </c>
      <c r="J103" s="9" t="s">
        <v>91</v>
      </c>
      <c r="K103" s="7">
        <v>100208</v>
      </c>
      <c r="L103" s="7" t="s">
        <v>631</v>
      </c>
      <c r="M103" s="7" t="s">
        <v>632</v>
      </c>
    </row>
    <row r="104" spans="1:13">
      <c r="A104" s="3">
        <v>175</v>
      </c>
      <c r="B104" s="6" t="s">
        <v>170</v>
      </c>
      <c r="C104" s="6" t="s">
        <v>91</v>
      </c>
      <c r="D104" s="6" t="s">
        <v>593</v>
      </c>
      <c r="E104" s="9" t="s">
        <v>594</v>
      </c>
      <c r="F104" s="9" t="s">
        <v>606</v>
      </c>
      <c r="H104" s="3">
        <v>198</v>
      </c>
      <c r="I104" s="7" t="s">
        <v>686</v>
      </c>
      <c r="J104" s="9" t="s">
        <v>91</v>
      </c>
      <c r="K104" s="7">
        <v>100208</v>
      </c>
      <c r="L104" s="7" t="s">
        <v>631</v>
      </c>
      <c r="M104" s="7" t="s">
        <v>638</v>
      </c>
    </row>
    <row r="105" spans="1:13">
      <c r="A105" s="3">
        <v>176</v>
      </c>
      <c r="B105" s="6" t="s">
        <v>617</v>
      </c>
      <c r="C105" s="6" t="s">
        <v>91</v>
      </c>
      <c r="D105" s="6" t="s">
        <v>593</v>
      </c>
      <c r="E105" s="9" t="s">
        <v>594</v>
      </c>
      <c r="F105" s="9" t="s">
        <v>609</v>
      </c>
      <c r="H105" s="3">
        <v>199</v>
      </c>
      <c r="I105" s="7" t="s">
        <v>688</v>
      </c>
      <c r="J105" s="9" t="s">
        <v>91</v>
      </c>
      <c r="K105" s="7">
        <v>100208</v>
      </c>
      <c r="L105" s="7" t="s">
        <v>631</v>
      </c>
      <c r="M105" s="7" t="s">
        <v>635</v>
      </c>
    </row>
    <row r="106" spans="1:13">
      <c r="A106" s="3">
        <v>177</v>
      </c>
      <c r="B106" s="6" t="s">
        <v>619</v>
      </c>
      <c r="C106" s="6" t="s">
        <v>91</v>
      </c>
      <c r="D106" s="6" t="s">
        <v>593</v>
      </c>
      <c r="E106" s="9" t="s">
        <v>594</v>
      </c>
      <c r="F106" s="9" t="s">
        <v>615</v>
      </c>
      <c r="H106" s="3">
        <v>200</v>
      </c>
      <c r="I106" s="6" t="s">
        <v>690</v>
      </c>
      <c r="J106" s="6"/>
      <c r="K106" s="6" t="s">
        <v>675</v>
      </c>
      <c r="L106" s="6" t="s">
        <v>692</v>
      </c>
      <c r="M106" s="6" t="s">
        <v>693</v>
      </c>
    </row>
    <row r="107" spans="1:13">
      <c r="A107" s="3">
        <v>178</v>
      </c>
      <c r="B107" s="6" t="s">
        <v>621</v>
      </c>
      <c r="C107" s="6" t="s">
        <v>91</v>
      </c>
      <c r="D107" s="6" t="s">
        <v>623</v>
      </c>
      <c r="E107" s="9" t="s">
        <v>624</v>
      </c>
      <c r="F107" s="9" t="s">
        <v>625</v>
      </c>
      <c r="H107" s="3">
        <v>201</v>
      </c>
      <c r="I107" s="6" t="s">
        <v>694</v>
      </c>
      <c r="J107" s="6"/>
      <c r="K107" s="6" t="s">
        <v>675</v>
      </c>
      <c r="L107" s="6" t="s">
        <v>692</v>
      </c>
      <c r="M107" s="6" t="s">
        <v>696</v>
      </c>
    </row>
    <row r="108" spans="1:13">
      <c r="A108" s="3">
        <v>179</v>
      </c>
      <c r="B108" s="6" t="s">
        <v>626</v>
      </c>
      <c r="C108" s="6" t="s">
        <v>91</v>
      </c>
      <c r="D108" s="6" t="s">
        <v>623</v>
      </c>
      <c r="E108" s="9" t="s">
        <v>624</v>
      </c>
      <c r="F108" s="9" t="s">
        <v>628</v>
      </c>
      <c r="H108" s="3">
        <v>202</v>
      </c>
      <c r="I108" s="6" t="s">
        <v>697</v>
      </c>
      <c r="J108" s="6"/>
      <c r="K108" s="6" t="s">
        <v>675</v>
      </c>
      <c r="L108" s="6" t="s">
        <v>692</v>
      </c>
      <c r="M108" s="6" t="s">
        <v>699</v>
      </c>
    </row>
    <row r="109" spans="1:13">
      <c r="A109" s="3">
        <v>180</v>
      </c>
      <c r="B109" s="7" t="s">
        <v>629</v>
      </c>
      <c r="C109" s="9"/>
      <c r="D109" s="7">
        <v>100208</v>
      </c>
      <c r="E109" s="7" t="s">
        <v>631</v>
      </c>
      <c r="F109" s="7" t="s">
        <v>632</v>
      </c>
      <c r="H109" s="3">
        <v>203</v>
      </c>
      <c r="I109" s="6" t="s">
        <v>704</v>
      </c>
      <c r="J109" s="6" t="s">
        <v>91</v>
      </c>
      <c r="K109" s="6" t="s">
        <v>675</v>
      </c>
      <c r="L109" s="6" t="s">
        <v>692</v>
      </c>
      <c r="M109" s="6" t="s">
        <v>696</v>
      </c>
    </row>
    <row r="110" spans="1:13">
      <c r="A110" s="3">
        <v>181</v>
      </c>
      <c r="B110" s="7" t="s">
        <v>633</v>
      </c>
      <c r="C110" s="9"/>
      <c r="D110" s="7">
        <v>100208</v>
      </c>
      <c r="E110" s="7" t="s">
        <v>631</v>
      </c>
      <c r="F110" s="7" t="s">
        <v>635</v>
      </c>
      <c r="H110" s="3">
        <v>204</v>
      </c>
      <c r="I110" s="6" t="s">
        <v>706</v>
      </c>
      <c r="J110" s="6" t="s">
        <v>91</v>
      </c>
      <c r="K110" s="6" t="s">
        <v>675</v>
      </c>
      <c r="L110" s="6" t="s">
        <v>692</v>
      </c>
      <c r="M110" s="6" t="s">
        <v>708</v>
      </c>
    </row>
    <row r="111" spans="1:13">
      <c r="A111" s="3">
        <v>182</v>
      </c>
      <c r="B111" s="7" t="s">
        <v>636</v>
      </c>
      <c r="C111" s="9"/>
      <c r="D111" s="7">
        <v>100208</v>
      </c>
      <c r="E111" s="7" t="s">
        <v>631</v>
      </c>
      <c r="F111" s="7" t="s">
        <v>638</v>
      </c>
      <c r="H111" s="3">
        <v>205</v>
      </c>
      <c r="I111" s="6" t="s">
        <v>709</v>
      </c>
      <c r="J111" s="6" t="s">
        <v>91</v>
      </c>
      <c r="K111" s="6" t="s">
        <v>675</v>
      </c>
      <c r="L111" s="6" t="s">
        <v>692</v>
      </c>
      <c r="M111" s="6" t="s">
        <v>699</v>
      </c>
    </row>
    <row r="112" spans="1:13">
      <c r="A112" s="3">
        <v>183</v>
      </c>
      <c r="B112" s="7" t="s">
        <v>639</v>
      </c>
      <c r="C112" s="9"/>
      <c r="D112" s="7">
        <v>100208</v>
      </c>
      <c r="E112" s="7" t="s">
        <v>631</v>
      </c>
      <c r="F112" s="7" t="s">
        <v>641</v>
      </c>
      <c r="H112" s="3">
        <v>206</v>
      </c>
      <c r="I112" s="6" t="s">
        <v>711</v>
      </c>
      <c r="J112" s="6" t="s">
        <v>91</v>
      </c>
      <c r="K112" s="6">
        <v>100215</v>
      </c>
      <c r="L112" s="9" t="s">
        <v>713</v>
      </c>
      <c r="M112" s="9" t="s">
        <v>714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opLeftCell="A21" workbookViewId="0">
      <selection activeCell="V11" sqref="V11"/>
    </sheetView>
  </sheetViews>
  <sheetFormatPr defaultColWidth="8.725" defaultRowHeight="13.5"/>
  <cols>
    <col min="1" max="1" width="6.275" customWidth="1"/>
    <col min="3" max="3" width="8.725" customWidth="1"/>
    <col min="7" max="7" width="3" customWidth="1"/>
    <col min="8" max="8" width="6.275" customWidth="1"/>
    <col min="10" max="10" width="8.725" customWidth="1"/>
    <col min="14" max="14" width="3" customWidth="1"/>
    <col min="17" max="17" width="8.725" customWidth="1"/>
  </cols>
  <sheetData>
    <row r="1" ht="27" spans="1:20">
      <c r="A1" s="1" t="s">
        <v>737</v>
      </c>
      <c r="B1" s="1" t="s">
        <v>0</v>
      </c>
      <c r="C1" s="2" t="s">
        <v>4</v>
      </c>
      <c r="D1" s="2" t="s">
        <v>13</v>
      </c>
      <c r="E1" s="2" t="s">
        <v>14</v>
      </c>
      <c r="F1" s="2" t="s">
        <v>16</v>
      </c>
      <c r="H1" s="1" t="s">
        <v>737</v>
      </c>
      <c r="I1" s="1" t="s">
        <v>0</v>
      </c>
      <c r="J1" s="2" t="s">
        <v>4</v>
      </c>
      <c r="K1" s="2" t="s">
        <v>13</v>
      </c>
      <c r="L1" s="2" t="s">
        <v>14</v>
      </c>
      <c r="M1" s="2" t="s">
        <v>16</v>
      </c>
      <c r="O1" s="1" t="s">
        <v>737</v>
      </c>
      <c r="P1" s="1" t="s">
        <v>0</v>
      </c>
      <c r="Q1" s="2" t="s">
        <v>4</v>
      </c>
      <c r="R1" s="2" t="s">
        <v>13</v>
      </c>
      <c r="S1" s="2" t="s">
        <v>14</v>
      </c>
      <c r="T1" s="2" t="s">
        <v>16</v>
      </c>
    </row>
    <row r="2" spans="1:20">
      <c r="A2" s="3">
        <v>1</v>
      </c>
      <c r="B2" s="4" t="s">
        <v>19</v>
      </c>
      <c r="C2" s="4"/>
      <c r="D2" s="4" t="s">
        <v>20</v>
      </c>
      <c r="E2" s="4" t="s">
        <v>21</v>
      </c>
      <c r="F2" s="4" t="s">
        <v>24</v>
      </c>
      <c r="H2" s="3">
        <v>34</v>
      </c>
      <c r="I2" s="5" t="s">
        <v>180</v>
      </c>
      <c r="J2" s="6"/>
      <c r="K2" s="5" t="s">
        <v>156</v>
      </c>
      <c r="L2" s="7" t="s">
        <v>132</v>
      </c>
      <c r="M2" s="5" t="s">
        <v>182</v>
      </c>
      <c r="O2" s="3">
        <v>67</v>
      </c>
      <c r="P2" s="5" t="s">
        <v>425</v>
      </c>
      <c r="Q2" s="6"/>
      <c r="R2" s="5" t="s">
        <v>427</v>
      </c>
      <c r="S2" s="7" t="s">
        <v>428</v>
      </c>
      <c r="T2" s="5" t="s">
        <v>429</v>
      </c>
    </row>
    <row r="3" spans="1:20">
      <c r="A3" s="3">
        <v>2</v>
      </c>
      <c r="B3" s="4" t="s">
        <v>27</v>
      </c>
      <c r="C3" s="4"/>
      <c r="D3" s="4" t="s">
        <v>20</v>
      </c>
      <c r="E3" s="4" t="s">
        <v>21</v>
      </c>
      <c r="F3" s="4" t="s">
        <v>29</v>
      </c>
      <c r="H3" s="3">
        <v>35</v>
      </c>
      <c r="I3" s="5" t="s">
        <v>183</v>
      </c>
      <c r="J3" s="6"/>
      <c r="K3" s="5" t="s">
        <v>156</v>
      </c>
      <c r="L3" s="7" t="s">
        <v>132</v>
      </c>
      <c r="M3" s="5" t="s">
        <v>135</v>
      </c>
      <c r="O3" s="3">
        <v>68</v>
      </c>
      <c r="P3" s="5" t="s">
        <v>430</v>
      </c>
      <c r="Q3" s="6"/>
      <c r="R3" s="5" t="s">
        <v>427</v>
      </c>
      <c r="S3" s="7" t="s">
        <v>428</v>
      </c>
      <c r="T3" s="5" t="s">
        <v>432</v>
      </c>
    </row>
    <row r="4" spans="1:20">
      <c r="A4" s="3">
        <v>3</v>
      </c>
      <c r="B4" s="4" t="s">
        <v>30</v>
      </c>
      <c r="C4" s="4"/>
      <c r="D4" s="4" t="s">
        <v>20</v>
      </c>
      <c r="E4" s="4" t="s">
        <v>21</v>
      </c>
      <c r="F4" s="4" t="s">
        <v>32</v>
      </c>
      <c r="H4" s="3">
        <v>36</v>
      </c>
      <c r="I4" s="5" t="s">
        <v>185</v>
      </c>
      <c r="J4" s="6"/>
      <c r="K4" s="5" t="s">
        <v>156</v>
      </c>
      <c r="L4" s="7" t="s">
        <v>132</v>
      </c>
      <c r="M4" s="5" t="s">
        <v>182</v>
      </c>
      <c r="O4" s="3">
        <v>69</v>
      </c>
      <c r="P4" s="5" t="s">
        <v>433</v>
      </c>
      <c r="Q4" s="6"/>
      <c r="R4" s="5" t="s">
        <v>427</v>
      </c>
      <c r="S4" s="7" t="s">
        <v>428</v>
      </c>
      <c r="T4" s="5" t="s">
        <v>435</v>
      </c>
    </row>
    <row r="5" spans="1:20">
      <c r="A5" s="3">
        <v>4</v>
      </c>
      <c r="B5" s="4" t="s">
        <v>33</v>
      </c>
      <c r="C5" s="4"/>
      <c r="D5" s="4" t="s">
        <v>20</v>
      </c>
      <c r="E5" s="4" t="s">
        <v>21</v>
      </c>
      <c r="F5" s="4" t="s">
        <v>35</v>
      </c>
      <c r="H5" s="3">
        <v>37</v>
      </c>
      <c r="I5" s="5" t="s">
        <v>187</v>
      </c>
      <c r="J5" s="6"/>
      <c r="K5" s="5" t="s">
        <v>156</v>
      </c>
      <c r="L5" s="7" t="s">
        <v>132</v>
      </c>
      <c r="M5" s="5" t="s">
        <v>189</v>
      </c>
      <c r="O5" s="3">
        <v>70</v>
      </c>
      <c r="P5" s="5" t="s">
        <v>436</v>
      </c>
      <c r="Q5" s="6"/>
      <c r="R5" s="5" t="s">
        <v>427</v>
      </c>
      <c r="S5" s="7" t="s">
        <v>428</v>
      </c>
      <c r="T5" s="5" t="s">
        <v>438</v>
      </c>
    </row>
    <row r="6" spans="1:20">
      <c r="A6" s="3">
        <v>5</v>
      </c>
      <c r="B6" s="4" t="s">
        <v>40</v>
      </c>
      <c r="C6" s="4"/>
      <c r="D6" s="4" t="s">
        <v>20</v>
      </c>
      <c r="E6" s="4" t="s">
        <v>21</v>
      </c>
      <c r="F6" s="4" t="s">
        <v>42</v>
      </c>
      <c r="H6" s="3">
        <v>38</v>
      </c>
      <c r="I6" s="5" t="s">
        <v>190</v>
      </c>
      <c r="J6" s="6"/>
      <c r="K6" s="5" t="s">
        <v>156</v>
      </c>
      <c r="L6" s="7" t="s">
        <v>132</v>
      </c>
      <c r="M6" s="5" t="s">
        <v>192</v>
      </c>
      <c r="O6" s="3">
        <v>71</v>
      </c>
      <c r="P6" s="5" t="s">
        <v>439</v>
      </c>
      <c r="Q6" s="6"/>
      <c r="R6" s="5" t="s">
        <v>427</v>
      </c>
      <c r="S6" s="7" t="s">
        <v>428</v>
      </c>
      <c r="T6" s="5" t="s">
        <v>432</v>
      </c>
    </row>
    <row r="7" spans="1:20">
      <c r="A7" s="3">
        <v>6</v>
      </c>
      <c r="B7" s="4" t="s">
        <v>43</v>
      </c>
      <c r="C7" s="4"/>
      <c r="D7" s="4" t="s">
        <v>20</v>
      </c>
      <c r="E7" s="4" t="s">
        <v>21</v>
      </c>
      <c r="F7" s="4" t="s">
        <v>45</v>
      </c>
      <c r="H7" s="3">
        <v>39</v>
      </c>
      <c r="I7" s="5" t="s">
        <v>193</v>
      </c>
      <c r="J7" s="6"/>
      <c r="K7" s="5" t="s">
        <v>156</v>
      </c>
      <c r="L7" s="7" t="s">
        <v>132</v>
      </c>
      <c r="M7" s="5" t="s">
        <v>195</v>
      </c>
      <c r="O7" s="3">
        <v>72</v>
      </c>
      <c r="P7" s="8" t="s">
        <v>445</v>
      </c>
      <c r="Q7" s="6" t="s">
        <v>133</v>
      </c>
      <c r="R7" s="8">
        <v>100204</v>
      </c>
      <c r="S7" s="9" t="s">
        <v>428</v>
      </c>
      <c r="T7" s="8" t="s">
        <v>447</v>
      </c>
    </row>
    <row r="8" spans="1:20">
      <c r="A8" s="3">
        <v>7</v>
      </c>
      <c r="B8" s="4" t="s">
        <v>46</v>
      </c>
      <c r="C8" s="4"/>
      <c r="D8" s="4" t="s">
        <v>20</v>
      </c>
      <c r="E8" s="4" t="s">
        <v>21</v>
      </c>
      <c r="F8" s="4" t="s">
        <v>48</v>
      </c>
      <c r="H8" s="3">
        <v>40</v>
      </c>
      <c r="I8" s="5" t="s">
        <v>196</v>
      </c>
      <c r="J8" s="6"/>
      <c r="K8" s="5" t="s">
        <v>156</v>
      </c>
      <c r="L8" s="7" t="s">
        <v>132</v>
      </c>
      <c r="M8" s="5" t="s">
        <v>198</v>
      </c>
      <c r="O8" s="3">
        <v>73</v>
      </c>
      <c r="P8" s="6" t="s">
        <v>450</v>
      </c>
      <c r="Q8" s="6"/>
      <c r="R8" s="6" t="s">
        <v>452</v>
      </c>
      <c r="S8" s="9" t="s">
        <v>453</v>
      </c>
      <c r="T8" s="9" t="s">
        <v>454</v>
      </c>
    </row>
    <row r="9" spans="1:20">
      <c r="A9" s="3">
        <v>8</v>
      </c>
      <c r="B9" s="4" t="s">
        <v>49</v>
      </c>
      <c r="C9" s="4"/>
      <c r="D9" s="4" t="s">
        <v>20</v>
      </c>
      <c r="E9" s="4" t="s">
        <v>21</v>
      </c>
      <c r="F9" s="4" t="s">
        <v>51</v>
      </c>
      <c r="H9" s="3">
        <v>41</v>
      </c>
      <c r="I9" s="5" t="s">
        <v>199</v>
      </c>
      <c r="J9" s="6"/>
      <c r="K9" s="5" t="s">
        <v>156</v>
      </c>
      <c r="L9" s="7" t="s">
        <v>132</v>
      </c>
      <c r="M9" s="5" t="s">
        <v>198</v>
      </c>
      <c r="O9" s="3">
        <v>74</v>
      </c>
      <c r="P9" s="6" t="s">
        <v>455</v>
      </c>
      <c r="Q9" s="6"/>
      <c r="R9" s="6" t="s">
        <v>452</v>
      </c>
      <c r="S9" s="9" t="s">
        <v>453</v>
      </c>
      <c r="T9" s="9" t="s">
        <v>457</v>
      </c>
    </row>
    <row r="10" spans="1:20">
      <c r="A10" s="3">
        <v>9</v>
      </c>
      <c r="B10" s="4" t="s">
        <v>52</v>
      </c>
      <c r="C10" s="4"/>
      <c r="D10" s="4" t="s">
        <v>20</v>
      </c>
      <c r="E10" s="4" t="s">
        <v>21</v>
      </c>
      <c r="F10" s="4" t="s">
        <v>53</v>
      </c>
      <c r="H10" s="3">
        <v>42</v>
      </c>
      <c r="I10" s="5" t="s">
        <v>201</v>
      </c>
      <c r="J10" s="6"/>
      <c r="K10" s="5" t="s">
        <v>156</v>
      </c>
      <c r="L10" s="7" t="s">
        <v>132</v>
      </c>
      <c r="M10" s="5" t="s">
        <v>203</v>
      </c>
      <c r="O10" s="3">
        <v>75</v>
      </c>
      <c r="P10" s="6" t="s">
        <v>458</v>
      </c>
      <c r="Q10" s="6"/>
      <c r="R10" s="6" t="s">
        <v>452</v>
      </c>
      <c r="S10" s="9" t="s">
        <v>453</v>
      </c>
      <c r="T10" s="9" t="s">
        <v>460</v>
      </c>
    </row>
    <row r="11" spans="1:20">
      <c r="A11" s="3">
        <v>10</v>
      </c>
      <c r="B11" s="4" t="s">
        <v>54</v>
      </c>
      <c r="C11" s="4"/>
      <c r="D11" s="4" t="s">
        <v>20</v>
      </c>
      <c r="E11" s="4" t="s">
        <v>21</v>
      </c>
      <c r="F11" s="4" t="s">
        <v>56</v>
      </c>
      <c r="H11" s="3">
        <v>43</v>
      </c>
      <c r="I11" s="5" t="s">
        <v>204</v>
      </c>
      <c r="J11" s="6"/>
      <c r="K11" s="5" t="s">
        <v>156</v>
      </c>
      <c r="L11" s="7" t="s">
        <v>132</v>
      </c>
      <c r="M11" s="5" t="s">
        <v>192</v>
      </c>
      <c r="O11" s="3">
        <v>76</v>
      </c>
      <c r="P11" s="6" t="s">
        <v>461</v>
      </c>
      <c r="Q11" s="6"/>
      <c r="R11" s="6" t="s">
        <v>452</v>
      </c>
      <c r="S11" s="9" t="s">
        <v>453</v>
      </c>
      <c r="T11" s="9" t="s">
        <v>463</v>
      </c>
    </row>
    <row r="12" spans="1:20">
      <c r="A12" s="3">
        <v>11</v>
      </c>
      <c r="B12" s="4" t="s">
        <v>57</v>
      </c>
      <c r="C12" s="4"/>
      <c r="D12" s="4" t="s">
        <v>20</v>
      </c>
      <c r="E12" s="4" t="s">
        <v>21</v>
      </c>
      <c r="F12" s="4" t="s">
        <v>59</v>
      </c>
      <c r="H12" s="3">
        <v>44</v>
      </c>
      <c r="I12" s="5" t="s">
        <v>206</v>
      </c>
      <c r="J12" s="6"/>
      <c r="K12" s="5" t="s">
        <v>156</v>
      </c>
      <c r="L12" s="7" t="s">
        <v>132</v>
      </c>
      <c r="M12" s="5" t="s">
        <v>208</v>
      </c>
      <c r="O12" s="3">
        <v>77</v>
      </c>
      <c r="P12" s="6" t="s">
        <v>466</v>
      </c>
      <c r="Q12" s="6"/>
      <c r="R12" s="6" t="s">
        <v>468</v>
      </c>
      <c r="S12" s="9" t="s">
        <v>469</v>
      </c>
      <c r="T12" s="9" t="s">
        <v>470</v>
      </c>
    </row>
    <row r="13" spans="1:20">
      <c r="A13" s="3">
        <v>12</v>
      </c>
      <c r="B13" s="4" t="s">
        <v>60</v>
      </c>
      <c r="C13" s="4"/>
      <c r="D13" s="4" t="s">
        <v>20</v>
      </c>
      <c r="E13" s="4" t="s">
        <v>21</v>
      </c>
      <c r="F13" s="4" t="s">
        <v>62</v>
      </c>
      <c r="H13" s="3">
        <v>45</v>
      </c>
      <c r="I13" s="5" t="s">
        <v>209</v>
      </c>
      <c r="J13" s="6"/>
      <c r="K13" s="5" t="s">
        <v>156</v>
      </c>
      <c r="L13" s="7" t="s">
        <v>132</v>
      </c>
      <c r="M13" s="5" t="s">
        <v>208</v>
      </c>
      <c r="O13" s="3">
        <v>78</v>
      </c>
      <c r="P13" s="6" t="s">
        <v>471</v>
      </c>
      <c r="Q13" s="6"/>
      <c r="R13" s="6" t="s">
        <v>468</v>
      </c>
      <c r="S13" s="9" t="s">
        <v>469</v>
      </c>
      <c r="T13" s="9" t="s">
        <v>473</v>
      </c>
    </row>
    <row r="14" spans="1:20">
      <c r="A14" s="3">
        <v>13</v>
      </c>
      <c r="B14" s="4" t="s">
        <v>63</v>
      </c>
      <c r="C14" s="4"/>
      <c r="D14" s="4" t="s">
        <v>20</v>
      </c>
      <c r="E14" s="4" t="s">
        <v>21</v>
      </c>
      <c r="F14" s="4" t="s">
        <v>65</v>
      </c>
      <c r="H14" s="3">
        <v>46</v>
      </c>
      <c r="I14" s="5" t="s">
        <v>241</v>
      </c>
      <c r="J14" s="6"/>
      <c r="K14" s="5" t="s">
        <v>243</v>
      </c>
      <c r="L14" s="7" t="s">
        <v>244</v>
      </c>
      <c r="M14" s="5" t="s">
        <v>245</v>
      </c>
      <c r="O14" s="3">
        <v>79</v>
      </c>
      <c r="P14" s="6" t="s">
        <v>474</v>
      </c>
      <c r="Q14" s="6"/>
      <c r="R14" s="6" t="s">
        <v>468</v>
      </c>
      <c r="S14" s="9" t="s">
        <v>469</v>
      </c>
      <c r="T14" s="9" t="s">
        <v>476</v>
      </c>
    </row>
    <row r="15" spans="1:20">
      <c r="A15" s="3">
        <v>14</v>
      </c>
      <c r="B15" s="4" t="s">
        <v>66</v>
      </c>
      <c r="C15" s="4"/>
      <c r="D15" s="4" t="s">
        <v>20</v>
      </c>
      <c r="E15" s="4" t="s">
        <v>21</v>
      </c>
      <c r="F15" s="4" t="s">
        <v>68</v>
      </c>
      <c r="H15" s="3">
        <v>47</v>
      </c>
      <c r="I15" s="5" t="s">
        <v>246</v>
      </c>
      <c r="J15" s="6"/>
      <c r="K15" s="5" t="s">
        <v>243</v>
      </c>
      <c r="L15" s="7" t="s">
        <v>244</v>
      </c>
      <c r="M15" s="5" t="s">
        <v>248</v>
      </c>
      <c r="O15" s="3">
        <v>80</v>
      </c>
      <c r="P15" s="6" t="s">
        <v>479</v>
      </c>
      <c r="Q15" s="10"/>
      <c r="R15" s="6" t="s">
        <v>481</v>
      </c>
      <c r="S15" s="9" t="s">
        <v>482</v>
      </c>
      <c r="T15" s="9" t="s">
        <v>483</v>
      </c>
    </row>
    <row r="16" spans="1:20">
      <c r="A16" s="3">
        <v>15</v>
      </c>
      <c r="B16" s="4" t="s">
        <v>69</v>
      </c>
      <c r="C16" s="4"/>
      <c r="D16" s="4" t="s">
        <v>20</v>
      </c>
      <c r="E16" s="4" t="s">
        <v>21</v>
      </c>
      <c r="F16" s="4" t="s">
        <v>71</v>
      </c>
      <c r="H16" s="3">
        <v>48</v>
      </c>
      <c r="I16" s="5" t="s">
        <v>260</v>
      </c>
      <c r="J16" s="6"/>
      <c r="K16" s="5">
        <v>105117</v>
      </c>
      <c r="L16" s="7" t="s">
        <v>258</v>
      </c>
      <c r="M16" s="5" t="s">
        <v>262</v>
      </c>
      <c r="O16" s="3">
        <v>81</v>
      </c>
      <c r="P16" s="6" t="s">
        <v>486</v>
      </c>
      <c r="Q16" s="11"/>
      <c r="R16" s="6" t="s">
        <v>489</v>
      </c>
      <c r="S16" s="9" t="s">
        <v>488</v>
      </c>
      <c r="T16" s="9" t="s">
        <v>490</v>
      </c>
    </row>
    <row r="17" spans="1:20">
      <c r="A17" s="3">
        <v>16</v>
      </c>
      <c r="B17" s="4" t="s">
        <v>72</v>
      </c>
      <c r="C17" s="4"/>
      <c r="D17" s="4" t="s">
        <v>20</v>
      </c>
      <c r="E17" s="4" t="s">
        <v>21</v>
      </c>
      <c r="F17" s="4" t="s">
        <v>62</v>
      </c>
      <c r="H17" s="3">
        <v>49</v>
      </c>
      <c r="I17" s="5" t="s">
        <v>263</v>
      </c>
      <c r="J17" s="6"/>
      <c r="K17" s="5">
        <v>105117</v>
      </c>
      <c r="L17" s="7" t="s">
        <v>258</v>
      </c>
      <c r="M17" s="5" t="s">
        <v>259</v>
      </c>
      <c r="O17" s="3">
        <v>82</v>
      </c>
      <c r="P17" s="5" t="s">
        <v>505</v>
      </c>
      <c r="Q17" s="6"/>
      <c r="R17" s="5">
        <v>105200</v>
      </c>
      <c r="S17" s="7" t="s">
        <v>507</v>
      </c>
      <c r="T17" s="5" t="s">
        <v>508</v>
      </c>
    </row>
    <row r="18" spans="1:20">
      <c r="A18" s="3">
        <v>17</v>
      </c>
      <c r="B18" s="4" t="s">
        <v>74</v>
      </c>
      <c r="C18" s="4"/>
      <c r="D18" s="4" t="s">
        <v>20</v>
      </c>
      <c r="E18" s="4" t="s">
        <v>21</v>
      </c>
      <c r="F18" s="4" t="s">
        <v>42</v>
      </c>
      <c r="H18" s="3">
        <v>50</v>
      </c>
      <c r="I18" s="6" t="s">
        <v>267</v>
      </c>
      <c r="J18" s="6"/>
      <c r="K18" s="6" t="s">
        <v>269</v>
      </c>
      <c r="L18" s="6" t="s">
        <v>270</v>
      </c>
      <c r="M18" s="6" t="s">
        <v>271</v>
      </c>
      <c r="O18" s="3">
        <v>83</v>
      </c>
      <c r="P18" s="5" t="s">
        <v>509</v>
      </c>
      <c r="Q18" s="6"/>
      <c r="R18" s="5">
        <v>105200</v>
      </c>
      <c r="S18" s="7" t="s">
        <v>507</v>
      </c>
      <c r="T18" s="5" t="s">
        <v>511</v>
      </c>
    </row>
    <row r="19" spans="1:20">
      <c r="A19" s="3">
        <v>18</v>
      </c>
      <c r="B19" s="4" t="s">
        <v>76</v>
      </c>
      <c r="C19" s="4"/>
      <c r="D19" s="4" t="s">
        <v>20</v>
      </c>
      <c r="E19" s="4" t="s">
        <v>21</v>
      </c>
      <c r="F19" s="4" t="s">
        <v>78</v>
      </c>
      <c r="H19" s="3">
        <v>51</v>
      </c>
      <c r="I19" s="6" t="s">
        <v>272</v>
      </c>
      <c r="J19" s="6"/>
      <c r="K19" s="6" t="s">
        <v>269</v>
      </c>
      <c r="L19" s="6" t="s">
        <v>270</v>
      </c>
      <c r="M19" s="6" t="s">
        <v>274</v>
      </c>
      <c r="O19" s="3">
        <v>84</v>
      </c>
      <c r="P19" s="6" t="s">
        <v>521</v>
      </c>
      <c r="Q19" s="6"/>
      <c r="R19" s="6">
        <v>105119</v>
      </c>
      <c r="S19" s="9" t="s">
        <v>523</v>
      </c>
      <c r="T19" s="9" t="s">
        <v>524</v>
      </c>
    </row>
    <row r="20" spans="1:20">
      <c r="A20" s="3">
        <v>19</v>
      </c>
      <c r="B20" s="5" t="s">
        <v>129</v>
      </c>
      <c r="C20" s="6" t="s">
        <v>133</v>
      </c>
      <c r="D20" s="5" t="s">
        <v>131</v>
      </c>
      <c r="E20" s="7" t="s">
        <v>132</v>
      </c>
      <c r="F20" s="5" t="s">
        <v>135</v>
      </c>
      <c r="H20" s="3">
        <v>52</v>
      </c>
      <c r="I20" s="6" t="s">
        <v>275</v>
      </c>
      <c r="J20" s="6"/>
      <c r="K20" s="6" t="s">
        <v>269</v>
      </c>
      <c r="L20" s="6" t="s">
        <v>270</v>
      </c>
      <c r="M20" s="6" t="s">
        <v>277</v>
      </c>
      <c r="O20" s="3">
        <v>85</v>
      </c>
      <c r="P20" s="6" t="s">
        <v>527</v>
      </c>
      <c r="Q20" s="12"/>
      <c r="R20" s="6">
        <v>105500</v>
      </c>
      <c r="S20" s="9" t="s">
        <v>530</v>
      </c>
      <c r="T20" s="9" t="s">
        <v>531</v>
      </c>
    </row>
    <row r="21" spans="1:20">
      <c r="A21" s="3">
        <v>20</v>
      </c>
      <c r="B21" s="5" t="s">
        <v>137</v>
      </c>
      <c r="C21" s="6" t="s">
        <v>133</v>
      </c>
      <c r="D21" s="5" t="s">
        <v>131</v>
      </c>
      <c r="E21" s="7" t="s">
        <v>132</v>
      </c>
      <c r="F21" s="5" t="s">
        <v>135</v>
      </c>
      <c r="H21" s="3">
        <v>53</v>
      </c>
      <c r="I21" s="6" t="s">
        <v>278</v>
      </c>
      <c r="J21" s="6"/>
      <c r="K21" s="6" t="s">
        <v>269</v>
      </c>
      <c r="L21" s="6" t="s">
        <v>270</v>
      </c>
      <c r="M21" s="6" t="s">
        <v>280</v>
      </c>
      <c r="O21" s="3">
        <v>86</v>
      </c>
      <c r="P21" s="6" t="s">
        <v>532</v>
      </c>
      <c r="Q21" s="12"/>
      <c r="R21" s="6">
        <v>100700</v>
      </c>
      <c r="S21" s="9" t="s">
        <v>530</v>
      </c>
      <c r="T21" s="9" t="s">
        <v>535</v>
      </c>
    </row>
    <row r="22" spans="1:20">
      <c r="A22" s="3">
        <v>21</v>
      </c>
      <c r="B22" s="5" t="s">
        <v>139</v>
      </c>
      <c r="C22" s="6" t="s">
        <v>133</v>
      </c>
      <c r="D22" s="5" t="s">
        <v>131</v>
      </c>
      <c r="E22" s="7" t="s">
        <v>132</v>
      </c>
      <c r="F22" s="5" t="s">
        <v>141</v>
      </c>
      <c r="H22" s="3">
        <v>54</v>
      </c>
      <c r="I22" s="4" t="s">
        <v>316</v>
      </c>
      <c r="J22" s="6"/>
      <c r="K22" s="4" t="s">
        <v>318</v>
      </c>
      <c r="L22" s="7" t="s">
        <v>319</v>
      </c>
      <c r="M22" s="7" t="s">
        <v>320</v>
      </c>
      <c r="O22" s="3">
        <v>87</v>
      </c>
      <c r="P22" s="6" t="s">
        <v>544</v>
      </c>
      <c r="Q22" s="12"/>
      <c r="R22" s="6" t="s">
        <v>546</v>
      </c>
      <c r="S22" s="9" t="s">
        <v>547</v>
      </c>
      <c r="T22" s="9" t="s">
        <v>538</v>
      </c>
    </row>
    <row r="23" spans="1:20">
      <c r="A23" s="3">
        <v>22</v>
      </c>
      <c r="B23" s="5" t="s">
        <v>142</v>
      </c>
      <c r="C23" s="6" t="s">
        <v>133</v>
      </c>
      <c r="D23" s="5" t="s">
        <v>131</v>
      </c>
      <c r="E23" s="7" t="s">
        <v>132</v>
      </c>
      <c r="F23" s="5" t="s">
        <v>144</v>
      </c>
      <c r="H23" s="3">
        <v>55</v>
      </c>
      <c r="I23" s="4" t="s">
        <v>321</v>
      </c>
      <c r="J23" s="6"/>
      <c r="K23" s="4" t="s">
        <v>318</v>
      </c>
      <c r="L23" s="7" t="s">
        <v>319</v>
      </c>
      <c r="M23" s="7" t="s">
        <v>323</v>
      </c>
      <c r="O23" s="3">
        <v>88</v>
      </c>
      <c r="P23" s="6" t="s">
        <v>548</v>
      </c>
      <c r="Q23" s="12"/>
      <c r="R23" s="6" t="s">
        <v>546</v>
      </c>
      <c r="S23" s="9" t="s">
        <v>547</v>
      </c>
      <c r="T23" s="9" t="s">
        <v>550</v>
      </c>
    </row>
    <row r="24" spans="1:20">
      <c r="A24" s="3">
        <v>23</v>
      </c>
      <c r="B24" s="5" t="s">
        <v>145</v>
      </c>
      <c r="C24" s="6" t="s">
        <v>133</v>
      </c>
      <c r="D24" s="5" t="s">
        <v>131</v>
      </c>
      <c r="E24" s="7" t="s">
        <v>132</v>
      </c>
      <c r="F24" s="5" t="s">
        <v>147</v>
      </c>
      <c r="H24" s="3">
        <v>56</v>
      </c>
      <c r="I24" s="6" t="s">
        <v>335</v>
      </c>
      <c r="J24" s="6"/>
      <c r="K24" s="6" t="s">
        <v>337</v>
      </c>
      <c r="L24" s="6" t="s">
        <v>338</v>
      </c>
      <c r="M24" s="6" t="s">
        <v>339</v>
      </c>
      <c r="O24" s="3">
        <v>89</v>
      </c>
      <c r="P24" s="6" t="s">
        <v>591</v>
      </c>
      <c r="Q24" s="6"/>
      <c r="R24" s="6" t="s">
        <v>593</v>
      </c>
      <c r="S24" s="9" t="s">
        <v>594</v>
      </c>
      <c r="T24" s="9" t="s">
        <v>595</v>
      </c>
    </row>
    <row r="25" spans="1:20">
      <c r="A25" s="3">
        <v>24</v>
      </c>
      <c r="B25" s="5" t="s">
        <v>148</v>
      </c>
      <c r="C25" s="6" t="s">
        <v>133</v>
      </c>
      <c r="D25" s="5" t="s">
        <v>131</v>
      </c>
      <c r="E25" s="7" t="s">
        <v>132</v>
      </c>
      <c r="F25" s="5" t="s">
        <v>150</v>
      </c>
      <c r="H25" s="3">
        <v>57</v>
      </c>
      <c r="I25" s="5" t="s">
        <v>379</v>
      </c>
      <c r="J25" s="6"/>
      <c r="K25" s="5">
        <v>105118</v>
      </c>
      <c r="L25" s="7" t="s">
        <v>368</v>
      </c>
      <c r="M25" s="5" t="s">
        <v>381</v>
      </c>
      <c r="O25" s="3">
        <v>90</v>
      </c>
      <c r="P25" s="7" t="s">
        <v>629</v>
      </c>
      <c r="Q25" s="9"/>
      <c r="R25" s="7">
        <v>100208</v>
      </c>
      <c r="S25" s="7" t="s">
        <v>631</v>
      </c>
      <c r="T25" s="7" t="s">
        <v>632</v>
      </c>
    </row>
    <row r="26" spans="1:20">
      <c r="A26" s="3">
        <v>25</v>
      </c>
      <c r="B26" s="5" t="s">
        <v>151</v>
      </c>
      <c r="C26" s="6" t="s">
        <v>133</v>
      </c>
      <c r="D26" s="5" t="s">
        <v>131</v>
      </c>
      <c r="E26" s="7" t="s">
        <v>132</v>
      </c>
      <c r="F26" s="5" t="s">
        <v>153</v>
      </c>
      <c r="H26" s="3">
        <v>58</v>
      </c>
      <c r="I26" s="5" t="s">
        <v>382</v>
      </c>
      <c r="J26" s="6"/>
      <c r="K26" s="5">
        <v>105118</v>
      </c>
      <c r="L26" s="7" t="s">
        <v>368</v>
      </c>
      <c r="M26" s="5" t="s">
        <v>384</v>
      </c>
      <c r="O26" s="3">
        <v>91</v>
      </c>
      <c r="P26" s="7" t="s">
        <v>633</v>
      </c>
      <c r="Q26" s="9"/>
      <c r="R26" s="7">
        <v>100208</v>
      </c>
      <c r="S26" s="7" t="s">
        <v>631</v>
      </c>
      <c r="T26" s="7" t="s">
        <v>635</v>
      </c>
    </row>
    <row r="27" spans="1:20">
      <c r="A27" s="3">
        <v>26</v>
      </c>
      <c r="B27" s="5" t="s">
        <v>154</v>
      </c>
      <c r="C27" s="6" t="s">
        <v>157</v>
      </c>
      <c r="D27" s="5" t="s">
        <v>156</v>
      </c>
      <c r="E27" s="7" t="s">
        <v>132</v>
      </c>
      <c r="F27" s="5" t="s">
        <v>158</v>
      </c>
      <c r="H27" s="3">
        <v>59</v>
      </c>
      <c r="I27" s="5" t="s">
        <v>387</v>
      </c>
      <c r="J27" s="6"/>
      <c r="K27" s="5">
        <v>105118</v>
      </c>
      <c r="L27" s="7" t="s">
        <v>368</v>
      </c>
      <c r="M27" s="5" t="s">
        <v>389</v>
      </c>
      <c r="O27" s="3">
        <v>92</v>
      </c>
      <c r="P27" s="7" t="s">
        <v>636</v>
      </c>
      <c r="Q27" s="9"/>
      <c r="R27" s="7">
        <v>100208</v>
      </c>
      <c r="S27" s="7" t="s">
        <v>631</v>
      </c>
      <c r="T27" s="7" t="s">
        <v>638</v>
      </c>
    </row>
    <row r="28" spans="1:20">
      <c r="A28" s="3">
        <v>27</v>
      </c>
      <c r="B28" s="5" t="s">
        <v>159</v>
      </c>
      <c r="C28" s="6"/>
      <c r="D28" s="5" t="s">
        <v>156</v>
      </c>
      <c r="E28" s="7" t="s">
        <v>132</v>
      </c>
      <c r="F28" s="5" t="s">
        <v>161</v>
      </c>
      <c r="H28" s="3">
        <v>60</v>
      </c>
      <c r="I28" s="5" t="s">
        <v>390</v>
      </c>
      <c r="J28" s="6"/>
      <c r="K28" s="5">
        <v>105118</v>
      </c>
      <c r="L28" s="7" t="s">
        <v>368</v>
      </c>
      <c r="M28" s="5" t="s">
        <v>392</v>
      </c>
      <c r="O28" s="3">
        <v>93</v>
      </c>
      <c r="P28" s="7" t="s">
        <v>639</v>
      </c>
      <c r="Q28" s="9"/>
      <c r="R28" s="7">
        <v>100208</v>
      </c>
      <c r="S28" s="7" t="s">
        <v>631</v>
      </c>
      <c r="T28" s="7" t="s">
        <v>641</v>
      </c>
    </row>
    <row r="29" spans="1:20">
      <c r="A29" s="3">
        <v>28</v>
      </c>
      <c r="B29" s="5" t="s">
        <v>162</v>
      </c>
      <c r="C29" s="6"/>
      <c r="D29" s="5" t="s">
        <v>156</v>
      </c>
      <c r="E29" s="7" t="s">
        <v>132</v>
      </c>
      <c r="F29" s="5" t="s">
        <v>164</v>
      </c>
      <c r="H29" s="3">
        <v>61</v>
      </c>
      <c r="I29" s="5" t="s">
        <v>393</v>
      </c>
      <c r="J29" s="6"/>
      <c r="K29" s="5">
        <v>105118</v>
      </c>
      <c r="L29" s="7" t="s">
        <v>368</v>
      </c>
      <c r="M29" s="5" t="s">
        <v>389</v>
      </c>
      <c r="O29" s="3">
        <v>94</v>
      </c>
      <c r="P29" s="7" t="s">
        <v>642</v>
      </c>
      <c r="Q29" s="9"/>
      <c r="R29" s="7">
        <v>100208</v>
      </c>
      <c r="S29" s="7" t="s">
        <v>631</v>
      </c>
      <c r="T29" s="7" t="s">
        <v>644</v>
      </c>
    </row>
    <row r="30" spans="1:20">
      <c r="A30" s="3">
        <v>29</v>
      </c>
      <c r="B30" s="5" t="s">
        <v>165</v>
      </c>
      <c r="C30" s="6"/>
      <c r="D30" s="5" t="s">
        <v>156</v>
      </c>
      <c r="E30" s="7" t="s">
        <v>132</v>
      </c>
      <c r="F30" s="5" t="s">
        <v>167</v>
      </c>
      <c r="H30" s="3">
        <v>62</v>
      </c>
      <c r="I30" s="5" t="s">
        <v>395</v>
      </c>
      <c r="J30" s="6"/>
      <c r="K30" s="5">
        <v>105118</v>
      </c>
      <c r="L30" s="7" t="s">
        <v>368</v>
      </c>
      <c r="M30" s="5" t="s">
        <v>389</v>
      </c>
      <c r="O30" s="3">
        <v>95</v>
      </c>
      <c r="P30" s="7" t="s">
        <v>645</v>
      </c>
      <c r="Q30" s="9"/>
      <c r="R30" s="7">
        <v>100208</v>
      </c>
      <c r="S30" s="7" t="s">
        <v>631</v>
      </c>
      <c r="T30" s="7" t="s">
        <v>647</v>
      </c>
    </row>
    <row r="31" spans="1:20">
      <c r="A31" s="3">
        <v>30</v>
      </c>
      <c r="B31" s="5" t="s">
        <v>168</v>
      </c>
      <c r="C31" s="6"/>
      <c r="D31" s="5" t="s">
        <v>156</v>
      </c>
      <c r="E31" s="7" t="s">
        <v>132</v>
      </c>
      <c r="F31" s="5" t="s">
        <v>170</v>
      </c>
      <c r="H31" s="3">
        <v>63</v>
      </c>
      <c r="I31" s="5" t="s">
        <v>274</v>
      </c>
      <c r="J31" s="6"/>
      <c r="K31" s="5" t="s">
        <v>400</v>
      </c>
      <c r="L31" s="7" t="s">
        <v>401</v>
      </c>
      <c r="M31" s="5" t="s">
        <v>402</v>
      </c>
      <c r="O31" s="3">
        <v>96</v>
      </c>
      <c r="P31" s="6" t="s">
        <v>690</v>
      </c>
      <c r="Q31" s="6"/>
      <c r="R31" s="6" t="s">
        <v>675</v>
      </c>
      <c r="S31" s="6" t="s">
        <v>692</v>
      </c>
      <c r="T31" s="6" t="s">
        <v>693</v>
      </c>
    </row>
    <row r="32" spans="1:20">
      <c r="A32" s="3">
        <v>31</v>
      </c>
      <c r="B32" s="5" t="s">
        <v>171</v>
      </c>
      <c r="C32" s="6"/>
      <c r="D32" s="5" t="s">
        <v>156</v>
      </c>
      <c r="E32" s="7" t="s">
        <v>132</v>
      </c>
      <c r="F32" s="5" t="s">
        <v>173</v>
      </c>
      <c r="H32" s="3">
        <v>64</v>
      </c>
      <c r="I32" s="5" t="s">
        <v>403</v>
      </c>
      <c r="J32" s="6"/>
      <c r="K32" s="5" t="s">
        <v>400</v>
      </c>
      <c r="L32" s="7" t="s">
        <v>401</v>
      </c>
      <c r="M32" s="5" t="s">
        <v>405</v>
      </c>
      <c r="O32" s="3">
        <v>97</v>
      </c>
      <c r="P32" s="6" t="s">
        <v>694</v>
      </c>
      <c r="Q32" s="6"/>
      <c r="R32" s="6" t="s">
        <v>675</v>
      </c>
      <c r="S32" s="6" t="s">
        <v>692</v>
      </c>
      <c r="T32" s="6" t="s">
        <v>696</v>
      </c>
    </row>
    <row r="33" spans="1:20">
      <c r="A33" s="3">
        <v>32</v>
      </c>
      <c r="B33" s="5" t="s">
        <v>174</v>
      </c>
      <c r="C33" s="6"/>
      <c r="D33" s="5" t="s">
        <v>156</v>
      </c>
      <c r="E33" s="7" t="s">
        <v>132</v>
      </c>
      <c r="F33" s="5" t="s">
        <v>176</v>
      </c>
      <c r="H33" s="3">
        <v>65</v>
      </c>
      <c r="I33" s="5" t="s">
        <v>406</v>
      </c>
      <c r="J33" s="6"/>
      <c r="K33" s="5" t="s">
        <v>400</v>
      </c>
      <c r="L33" s="7" t="s">
        <v>401</v>
      </c>
      <c r="M33" s="5" t="s">
        <v>408</v>
      </c>
      <c r="O33" s="3">
        <v>98</v>
      </c>
      <c r="P33" s="6" t="s">
        <v>697</v>
      </c>
      <c r="Q33" s="6"/>
      <c r="R33" s="6" t="s">
        <v>675</v>
      </c>
      <c r="S33" s="6" t="s">
        <v>692</v>
      </c>
      <c r="T33" s="6" t="s">
        <v>699</v>
      </c>
    </row>
    <row r="34" spans="1:13">
      <c r="A34" s="3">
        <v>33</v>
      </c>
      <c r="B34" s="5" t="s">
        <v>177</v>
      </c>
      <c r="C34" s="6"/>
      <c r="D34" s="5" t="s">
        <v>156</v>
      </c>
      <c r="E34" s="7" t="s">
        <v>132</v>
      </c>
      <c r="F34" s="5" t="s">
        <v>179</v>
      </c>
      <c r="H34" s="3">
        <v>66</v>
      </c>
      <c r="I34" s="5" t="s">
        <v>409</v>
      </c>
      <c r="J34" s="6"/>
      <c r="K34" s="5" t="s">
        <v>400</v>
      </c>
      <c r="L34" s="7" t="s">
        <v>401</v>
      </c>
      <c r="M34" s="5" t="s">
        <v>408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 (2)</vt:lpstr>
      <vt:lpstr>Sheet1</vt:lpstr>
      <vt:lpstr>Sheet2</vt:lpstr>
      <vt:lpstr>206</vt:lpstr>
      <vt:lpstr>Sheet5</vt:lpstr>
      <vt:lpstr>不含推免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WengCY</cp:lastModifiedBy>
  <dcterms:created xsi:type="dcterms:W3CDTF">2023-03-28T08:29:00Z</dcterms:created>
  <dcterms:modified xsi:type="dcterms:W3CDTF">2023-04-21T12:17:44Z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F6C8B47D2276470BB0E393F9998E4FA4</vt:lpwstr>
  </property>
  <property fmtid="{D5CDD505-2E9C-101B-9397-08002B2CF9AE}" pid="3" name="KSOProductBuildVer">
    <vt:lpwstr>2052-11.1.0.14036</vt:lpwstr>
  </property>
</Properties>
</file>